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bkalo\Desktop\Мои документы\1 Балансирующий рынок\Информация для сайта\2020 г\"/>
    </mc:Choice>
  </mc:AlternateContent>
  <bookViews>
    <workbookView xWindow="0" yWindow="0" windowWidth="19200" windowHeight="11295"/>
  </bookViews>
  <sheets>
    <sheet name="Свод Север+Юг " sheetId="5" r:id="rId1"/>
    <sheet name="Запад" sheetId="4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8" i="4" l="1"/>
  <c r="J28" i="5"/>
  <c r="D28" i="4"/>
  <c r="C28" i="4"/>
  <c r="K28" i="5"/>
  <c r="L28" i="5"/>
  <c r="K27" i="5" l="1"/>
  <c r="C27" i="4"/>
  <c r="D27" i="4"/>
  <c r="B27" i="4"/>
  <c r="AF15" i="4"/>
  <c r="AE15" i="4"/>
  <c r="AF12" i="4"/>
  <c r="AE12" i="4"/>
  <c r="AF11" i="4"/>
  <c r="AE11" i="4"/>
  <c r="AF10" i="4"/>
  <c r="AE10" i="4"/>
  <c r="AF9" i="4"/>
  <c r="AE9" i="4"/>
  <c r="AF8" i="4"/>
  <c r="AE8" i="4"/>
  <c r="AF7" i="4"/>
  <c r="AE7" i="4"/>
  <c r="AF6" i="4"/>
  <c r="AE6" i="4"/>
  <c r="AF5" i="4"/>
  <c r="AE5" i="4"/>
  <c r="AF4" i="4"/>
  <c r="AE4" i="4"/>
  <c r="J27" i="5" l="1"/>
  <c r="L27" i="5"/>
  <c r="AO15" i="5"/>
  <c r="AI15" i="5"/>
  <c r="K21" i="5"/>
  <c r="K20" i="5"/>
  <c r="K19" i="5"/>
  <c r="K18" i="5"/>
  <c r="K17" i="5"/>
  <c r="K16" i="5"/>
  <c r="K15" i="5"/>
  <c r="L21" i="5"/>
  <c r="L20" i="5"/>
  <c r="L19" i="5"/>
  <c r="L18" i="5"/>
  <c r="L17" i="5"/>
  <c r="L16" i="5"/>
  <c r="L15" i="5"/>
  <c r="J15" i="5"/>
  <c r="J21" i="5"/>
  <c r="J20" i="5"/>
  <c r="J19" i="5"/>
  <c r="J18" i="5"/>
  <c r="J17" i="5"/>
  <c r="J16" i="5"/>
</calcChain>
</file>

<file path=xl/sharedStrings.xml><?xml version="1.0" encoding="utf-8"?>
<sst xmlns="http://schemas.openxmlformats.org/spreadsheetml/2006/main" count="209" uniqueCount="27">
  <si>
    <t>Север</t>
  </si>
  <si>
    <t>ЮГ</t>
  </si>
  <si>
    <t>Покупка дисбалансов, кВтч</t>
  </si>
  <si>
    <t>Стоимость покупки/продажи дисбалансов, Тенге</t>
  </si>
  <si>
    <t>Продажа дисбалансов, кВтч</t>
  </si>
  <si>
    <t>Покупка дисбалансов, тенге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</si>
  <si>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</si>
  <si>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</si>
  <si>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</si>
  <si>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</si>
  <si>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</si>
  <si>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</si>
  <si>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</si>
  <si>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</si>
  <si>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</si>
  <si>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</si>
  <si>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</si>
  <si>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</si>
  <si>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купленных  дисбалансов э/э , кВтч</t>
  </si>
  <si>
    <t>Объем проданных  дисбалансов э/э, кВтч</t>
  </si>
  <si>
    <t>Стоимость  купленных/проданных дисбалансов, Тенге</t>
  </si>
  <si>
    <t xml:space="preserve">Северная зона + Южная зона </t>
  </si>
  <si>
    <t>Западная зона</t>
  </si>
  <si>
    <t>Северная зона</t>
  </si>
  <si>
    <t>Южная зона</t>
  </si>
  <si>
    <t>Всего по БРЭ:</t>
  </si>
  <si>
    <t xml:space="preserve">июль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</si>
</sst>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&quot;&quot;###0.00"/>
    <numFmt numFmtId="166" formatCode="&quot;&quot;#,##0"/>
  </numFmts>
  <fonts count="21" x14ac:knownFonts="1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3" fontId="0" fillId="0" borderId="0" xfId="0" applyNumberFormat="1"/>
    <xf numFmtId="0" fontId="0" fillId="0" borderId="2" xfId="0" applyBorder="1"/>
    <xf numFmtId="3" fontId="0" fillId="0" borderId="2" xfId="0" applyNumberFormat="1" applyBorder="1"/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7" fillId="0" borderId="0" xfId="0" applyFont="1"/>
    <xf numFmtId="0" fontId="5" fillId="0" borderId="0" xfId="0" applyFont="1"/>
    <xf numFmtId="3" fontId="5" fillId="0" borderId="2" xfId="0" applyNumberFormat="1" applyFont="1" applyBorder="1"/>
    <xf numFmtId="3" fontId="0" fillId="2" borderId="0" xfId="0" applyNumberFormat="1" applyFill="1"/>
    <xf numFmtId="3" fontId="6" fillId="0" borderId="9" xfId="0" applyNumberFormat="1" applyFont="1" applyBorder="1" applyAlignment="1">
      <alignment horizontal="center"/>
    </xf>
    <xf numFmtId="3" fontId="5" fillId="0" borderId="0" xfId="0" applyNumberFormat="1" applyFont="1"/>
    <xf numFmtId="0" fontId="5" fillId="0" borderId="2" xfId="0" applyFont="1" applyBorder="1"/>
    <xf numFmtId="3" fontId="7" fillId="0" borderId="2" xfId="0" applyNumberFormat="1" applyFont="1" applyBorder="1"/>
    <xf numFmtId="3" fontId="9" fillId="0" borderId="2" xfId="0" applyNumberFormat="1" applyFont="1" applyBorder="1"/>
    <xf numFmtId="0" fontId="11" fillId="0" borderId="0" xfId="0" applyFont="1"/>
    <xf numFmtId="165" fontId="7" fillId="0" borderId="0" xfId="0" applyNumberFormat="1" applyFont="1"/>
    <xf numFmtId="4" fontId="0" fillId="0" borderId="2" xfId="0" applyNumberFormat="1" applyBorder="1"/>
    <xf numFmtId="0" fontId="7" fillId="0" borderId="2" xfId="0" applyFont="1" applyBorder="1"/>
    <xf numFmtId="0" fontId="11" fillId="0" borderId="2" xfId="0" applyFont="1" applyBorder="1"/>
    <xf numFmtId="3" fontId="10" fillId="0" borderId="2" xfId="0" applyNumberFormat="1" applyFont="1" applyBorder="1"/>
    <xf numFmtId="4" fontId="10" fillId="0" borderId="2" xfId="0" applyNumberFormat="1" applyFont="1" applyBorder="1"/>
    <xf numFmtId="3" fontId="7" fillId="2" borderId="2" xfId="0" applyNumberFormat="1" applyFont="1" applyFill="1" applyBorder="1"/>
    <xf numFmtId="3" fontId="10" fillId="2" borderId="2" xfId="0" applyNumberFormat="1" applyFont="1" applyFill="1" applyBorder="1"/>
    <xf numFmtId="4" fontId="10" fillId="2" borderId="2" xfId="0" applyNumberFormat="1" applyFont="1" applyFill="1" applyBorder="1"/>
    <xf numFmtId="3" fontId="12" fillId="2" borderId="0" xfId="0" applyNumberFormat="1" applyFont="1" applyFill="1"/>
    <xf numFmtId="3" fontId="13" fillId="0" borderId="7" xfId="0" applyNumberFormat="1" applyFont="1" applyBorder="1"/>
    <xf numFmtId="3" fontId="13" fillId="0" borderId="2" xfId="0" applyNumberFormat="1" applyFont="1" applyBorder="1"/>
    <xf numFmtId="3" fontId="14" fillId="2" borderId="2" xfId="0" applyNumberFormat="1" applyFont="1" applyFill="1" applyBorder="1"/>
    <xf numFmtId="3" fontId="14" fillId="0" borderId="2" xfId="0" applyNumberFormat="1" applyFont="1" applyBorder="1"/>
    <xf numFmtId="3" fontId="13" fillId="0" borderId="2" xfId="0" applyNumberFormat="1" applyFont="1" applyFill="1" applyBorder="1"/>
    <xf numFmtId="3" fontId="15" fillId="0" borderId="2" xfId="0" applyNumberFormat="1" applyFont="1" applyBorder="1"/>
    <xf numFmtId="3" fontId="14" fillId="0" borderId="11" xfId="0" applyNumberFormat="1" applyFont="1" applyBorder="1"/>
    <xf numFmtId="3" fontId="13" fillId="2" borderId="11" xfId="0" applyNumberFormat="1" applyFont="1" applyFill="1" applyBorder="1"/>
    <xf numFmtId="3" fontId="13" fillId="2" borderId="13" xfId="0" applyNumberFormat="1" applyFont="1" applyFill="1" applyBorder="1"/>
    <xf numFmtId="3" fontId="15" fillId="2" borderId="11" xfId="0" applyNumberFormat="1" applyFont="1" applyFill="1" applyBorder="1"/>
    <xf numFmtId="3" fontId="15" fillId="0" borderId="11" xfId="0" applyNumberFormat="1" applyFont="1" applyFill="1" applyBorder="1"/>
    <xf numFmtId="0" fontId="4" fillId="0" borderId="0" xfId="0" applyFont="1"/>
    <xf numFmtId="3" fontId="15" fillId="0" borderId="13" xfId="0" applyNumberFormat="1" applyFont="1" applyBorder="1"/>
    <xf numFmtId="0" fontId="16" fillId="0" borderId="5" xfId="0" applyFont="1" applyBorder="1" applyAlignment="1">
      <alignment horizontal="center" wrapText="1"/>
    </xf>
    <xf numFmtId="3" fontId="13" fillId="0" borderId="1" xfId="0" applyNumberFormat="1" applyFont="1" applyBorder="1"/>
    <xf numFmtId="3" fontId="13" fillId="0" borderId="1" xfId="0" applyNumberFormat="1" applyFont="1" applyFill="1" applyBorder="1"/>
    <xf numFmtId="3" fontId="13" fillId="2" borderId="1" xfId="0" applyNumberFormat="1" applyFont="1" applyFill="1" applyBorder="1"/>
    <xf numFmtId="3" fontId="13" fillId="0" borderId="11" xfId="0" applyNumberFormat="1" applyFont="1" applyBorder="1"/>
    <xf numFmtId="3" fontId="15" fillId="2" borderId="13" xfId="0" applyNumberFormat="1" applyFont="1" applyFill="1" applyBorder="1"/>
    <xf numFmtId="3" fontId="13" fillId="0" borderId="13" xfId="0" applyNumberFormat="1" applyFont="1" applyBorder="1"/>
    <xf numFmtId="0" fontId="13" fillId="0" borderId="0" xfId="0" applyFont="1"/>
    <xf numFmtId="3" fontId="15" fillId="2" borderId="2" xfId="0" applyNumberFormat="1" applyFont="1" applyFill="1" applyBorder="1"/>
    <xf numFmtId="3" fontId="14" fillId="0" borderId="13" xfId="0" applyNumberFormat="1" applyFont="1" applyBorder="1" applyAlignment="1">
      <alignment horizontal="right" wrapText="1"/>
    </xf>
    <xf numFmtId="3" fontId="13" fillId="0" borderId="13" xfId="0" applyNumberFormat="1" applyFont="1" applyFill="1" applyBorder="1"/>
    <xf numFmtId="3" fontId="13" fillId="0" borderId="0" xfId="0" applyNumberFormat="1" applyFont="1"/>
    <xf numFmtId="3" fontId="13" fillId="0" borderId="15" xfId="0" applyNumberFormat="1" applyFont="1" applyBorder="1"/>
    <xf numFmtId="166" fontId="14" fillId="0" borderId="16" xfId="0" applyNumberFormat="1" applyFont="1" applyBorder="1" applyAlignment="1">
      <alignment horizontal="right" wrapText="1"/>
    </xf>
    <xf numFmtId="3" fontId="13" fillId="0" borderId="16" xfId="0" applyNumberFormat="1" applyFont="1" applyBorder="1"/>
    <xf numFmtId="3" fontId="15" fillId="0" borderId="16" xfId="0" applyNumberFormat="1" applyFont="1" applyBorder="1"/>
    <xf numFmtId="0" fontId="17" fillId="0" borderId="5" xfId="0" applyFont="1" applyBorder="1" applyAlignment="1">
      <alignment horizontal="left" wrapText="1"/>
    </xf>
    <xf numFmtId="164" fontId="18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3" fontId="19" fillId="0" borderId="1" xfId="0" applyNumberFormat="1" applyFont="1" applyBorder="1" applyAlignment="1">
      <alignment horizontal="left"/>
    </xf>
    <xf numFmtId="164" fontId="18" fillId="2" borderId="1" xfId="0" applyNumberFormat="1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164" fontId="18" fillId="0" borderId="11" xfId="0" applyNumberFormat="1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2" xfId="0" applyFont="1" applyBorder="1"/>
    <xf numFmtId="164" fontId="18" fillId="0" borderId="6" xfId="0" applyNumberFormat="1" applyFont="1" applyBorder="1"/>
    <xf numFmtId="0" fontId="19" fillId="0" borderId="2" xfId="0" applyFont="1" applyBorder="1"/>
    <xf numFmtId="3" fontId="19" fillId="0" borderId="2" xfId="0" applyNumberFormat="1" applyFont="1" applyBorder="1"/>
    <xf numFmtId="164" fontId="18" fillId="2" borderId="2" xfId="0" applyNumberFormat="1" applyFont="1" applyFill="1" applyBorder="1"/>
    <xf numFmtId="0" fontId="19" fillId="2" borderId="2" xfId="0" applyFont="1" applyFill="1" applyBorder="1"/>
    <xf numFmtId="164" fontId="18" fillId="0" borderId="2" xfId="0" applyNumberFormat="1" applyFont="1" applyBorder="1" applyAlignment="1">
      <alignment horizontal="left"/>
    </xf>
    <xf numFmtId="0" fontId="19" fillId="0" borderId="2" xfId="0" applyFont="1" applyFill="1" applyBorder="1"/>
    <xf numFmtId="4" fontId="19" fillId="0" borderId="2" xfId="0" applyNumberFormat="1" applyFont="1" applyBorder="1"/>
    <xf numFmtId="0" fontId="19" fillId="0" borderId="11" xfId="0" applyFont="1" applyBorder="1"/>
    <xf numFmtId="0" fontId="19" fillId="2" borderId="11" xfId="0" applyFont="1" applyFill="1" applyBorder="1"/>
    <xf numFmtId="0" fontId="19" fillId="0" borderId="13" xfId="0" applyFont="1" applyBorder="1"/>
    <xf numFmtId="4" fontId="19" fillId="0" borderId="13" xfId="0" applyNumberFormat="1" applyFont="1" applyBorder="1"/>
    <xf numFmtId="0" fontId="19" fillId="2" borderId="13" xfId="0" applyFont="1" applyFill="1" applyBorder="1"/>
    <xf numFmtId="0" fontId="19" fillId="0" borderId="14" xfId="0" applyFont="1" applyFill="1" applyBorder="1"/>
    <xf numFmtId="0" fontId="19" fillId="0" borderId="16" xfId="0" applyFont="1" applyBorder="1"/>
    <xf numFmtId="164" fontId="18" fillId="0" borderId="16" xfId="0" applyNumberFormat="1" applyFont="1" applyBorder="1" applyAlignment="1">
      <alignment horizontal="left"/>
    </xf>
    <xf numFmtId="0" fontId="20" fillId="0" borderId="0" xfId="0" applyFont="1"/>
    <xf numFmtId="0" fontId="19" fillId="0" borderId="0" xfId="0" applyFont="1"/>
    <xf numFmtId="3" fontId="14" fillId="0" borderId="16" xfId="0" applyNumberFormat="1" applyFont="1" applyBorder="1" applyAlignment="1">
      <alignment horizontal="right" wrapText="1"/>
    </xf>
    <xf numFmtId="3" fontId="4" fillId="0" borderId="0" xfId="0" applyNumberFormat="1" applyFont="1"/>
    <xf numFmtId="3" fontId="14" fillId="0" borderId="16" xfId="0" applyNumberFormat="1" applyFont="1" applyFill="1" applyBorder="1" applyAlignment="1">
      <alignment horizontal="right" wrapText="1"/>
    </xf>
    <xf numFmtId="3" fontId="13" fillId="0" borderId="16" xfId="0" applyNumberFormat="1" applyFont="1" applyFill="1" applyBorder="1"/>
    <xf numFmtId="164" fontId="18" fillId="0" borderId="0" xfId="0" applyNumberFormat="1" applyFont="1" applyBorder="1" applyAlignment="1">
      <alignment horizontal="left"/>
    </xf>
    <xf numFmtId="3" fontId="13" fillId="0" borderId="0" xfId="0" applyNumberFormat="1" applyFont="1" applyBorder="1"/>
    <xf numFmtId="3" fontId="14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3" fontId="14" fillId="0" borderId="0" xfId="0" applyNumberFormat="1" applyFont="1" applyFill="1" applyBorder="1" applyAlignment="1">
      <alignment horizontal="right" wrapText="1"/>
    </xf>
    <xf numFmtId="3" fontId="13" fillId="0" borderId="0" xfId="0" applyNumberFormat="1" applyFont="1" applyFill="1" applyBorder="1"/>
    <xf numFmtId="3" fontId="6" fillId="0" borderId="8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400" i="1"/>
              <a:t>Результаты работы балансирующего рынка </a:t>
            </a:r>
            <a:r>
              <a:rPr lang="en-US" sz="1400" i="1"/>
              <a:t> </a:t>
            </a:r>
            <a:r>
              <a:rPr lang="ru-RU" sz="1400" i="1"/>
              <a:t>электрической</a:t>
            </a:r>
            <a:r>
              <a:rPr lang="ru-RU" sz="1400" i="1" baseline="0"/>
              <a:t> энергии</a:t>
            </a:r>
            <a:r>
              <a:rPr lang="en-US" sz="1400" i="1" baseline="0"/>
              <a:t> </a:t>
            </a:r>
            <a:r>
              <a:rPr lang="ru-RU" sz="1400" i="1"/>
              <a:t>в имитационном режиме по месяцам 2014-2020</a:t>
            </a:r>
            <a:r>
              <a:rPr lang="en-US" sz="1400" i="1" baseline="0"/>
              <a:t> </a:t>
            </a:r>
            <a:r>
              <a:rPr lang="ru-RU" sz="1400" i="1"/>
              <a:t>г.г. 
по Северной и  Южной зонам ЕЭС РК</a:t>
            </a:r>
          </a:p>
        </c:rich>
      </c:tx>
      <c:layout>
        <c:manualLayout>
          <c:xMode val="edge"/>
          <c:yMode val="edge"/>
          <c:x val="0.11634168950097278"/>
          <c:y val="4.4140311190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880139982502193E-2"/>
          <c:y val="0.15785312550216996"/>
          <c:w val="0.6582257720177378"/>
          <c:h val="0.60810252772457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'Свод Север+Юг '!$J$1:$J$2</c:f>
              <c:strCache>
                <c:ptCount val="2"/>
                <c:pt idx="0">
                  <c:v>Северная зона + Южная зона </c:v>
                </c:pt>
                <c:pt idx="1">
                  <c:v>Объем купленных  дисбалансов э/э , кВтч</c:v>
                </c:pt>
              </c:strCache>
            </c:strRef>
          </c:tx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'Свод Север+Юг '!$I$3:$I$86</c:f>
              <c:strCache>
                <c:ptCount val="84"/>
                <c:pt idx="0">
                  <c:v>Январь 2014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  <c:pt idx="12">
                  <c:v>Январь 2015</c:v>
                </c:pt>
                <c:pt idx="13">
                  <c:v>февраль</c:v>
                </c:pt>
                <c:pt idx="14">
                  <c:v>март</c:v>
                </c:pt>
                <c:pt idx="15">
                  <c:v>апрель</c:v>
                </c:pt>
                <c:pt idx="16">
                  <c:v>май</c:v>
                </c:pt>
                <c:pt idx="17">
                  <c:v>июнь</c:v>
                </c:pt>
                <c:pt idx="18">
                  <c:v>июль</c:v>
                </c:pt>
                <c:pt idx="19">
                  <c:v>август</c:v>
                </c:pt>
                <c:pt idx="20">
                  <c:v>сентябрь</c:v>
                </c:pt>
                <c:pt idx="21">
                  <c:v>октябрь</c:v>
                </c:pt>
                <c:pt idx="22">
                  <c:v>ноябрь</c:v>
                </c:pt>
                <c:pt idx="23">
                  <c:v>декабрь</c:v>
                </c:pt>
                <c:pt idx="24">
                  <c:v>Январь 2016</c:v>
                </c:pt>
                <c:pt idx="25">
                  <c:v>февраль</c:v>
                </c:pt>
                <c:pt idx="26">
                  <c:v>март</c:v>
                </c:pt>
                <c:pt idx="27">
                  <c:v>апрель</c:v>
                </c:pt>
                <c:pt idx="28">
                  <c:v>май</c:v>
                </c:pt>
                <c:pt idx="29">
                  <c:v>июнь</c:v>
                </c:pt>
                <c:pt idx="30">
                  <c:v>июль</c:v>
                </c:pt>
                <c:pt idx="31">
                  <c:v>август</c:v>
                </c:pt>
                <c:pt idx="32">
                  <c:v>сентябрь</c:v>
                </c:pt>
                <c:pt idx="33">
                  <c:v>октябрь</c:v>
                </c:pt>
                <c:pt idx="34">
                  <c:v>ноябрь</c:v>
                </c:pt>
                <c:pt idx="35">
                  <c:v>декабрь</c:v>
                </c:pt>
                <c:pt idx="36">
                  <c:v>Январь 2017</c:v>
                </c:pt>
                <c:pt idx="37">
                  <c:v>февраль</c:v>
                </c:pt>
                <c:pt idx="38">
                  <c:v>март</c:v>
                </c:pt>
                <c:pt idx="39">
                  <c:v>апрель</c:v>
                </c:pt>
                <c:pt idx="40">
                  <c:v>май</c:v>
                </c:pt>
                <c:pt idx="41">
                  <c:v>июнь</c:v>
                </c:pt>
                <c:pt idx="42">
                  <c:v>июль</c:v>
                </c:pt>
                <c:pt idx="43">
                  <c:v>август</c:v>
                </c:pt>
                <c:pt idx="44">
                  <c:v>сентябрь</c:v>
                </c:pt>
                <c:pt idx="45">
                  <c:v>октябрь</c:v>
                </c:pt>
                <c:pt idx="46">
                  <c:v>ноябрь</c:v>
                </c:pt>
                <c:pt idx="47">
                  <c:v>декабрь</c:v>
                </c:pt>
                <c:pt idx="48">
                  <c:v>Январь 2018</c:v>
                </c:pt>
                <c:pt idx="49">
                  <c:v>февраль</c:v>
                </c:pt>
                <c:pt idx="50">
                  <c:v>март</c:v>
                </c:pt>
                <c:pt idx="51">
                  <c:v>апрель</c:v>
                </c:pt>
                <c:pt idx="52">
                  <c:v>май</c:v>
                </c:pt>
                <c:pt idx="53">
                  <c:v>июнь</c:v>
                </c:pt>
                <c:pt idx="54">
                  <c:v>июль </c:v>
                </c:pt>
                <c:pt idx="55">
                  <c:v>август</c:v>
                </c:pt>
                <c:pt idx="56">
                  <c:v>сентябрь</c:v>
                </c:pt>
                <c:pt idx="57">
                  <c:v>октябрь</c:v>
                </c:pt>
                <c:pt idx="58">
                  <c:v>ноябрь</c:v>
                </c:pt>
                <c:pt idx="59">
                  <c:v>декабрь</c:v>
                </c:pt>
                <c:pt idx="60">
                  <c:v>Январь 2019</c:v>
                </c:pt>
                <c:pt idx="61">
                  <c:v>февраль</c:v>
                </c:pt>
                <c:pt idx="62">
                  <c:v>март</c:v>
                </c:pt>
                <c:pt idx="63">
                  <c:v>апрель</c:v>
                </c:pt>
                <c:pt idx="64">
                  <c:v>май</c:v>
                </c:pt>
                <c:pt idx="65">
                  <c:v>июнь</c:v>
                </c:pt>
                <c:pt idx="66">
                  <c:v>июль</c:v>
                </c:pt>
                <c:pt idx="67">
                  <c:v>август</c:v>
                </c:pt>
                <c:pt idx="68">
                  <c:v>сентябрь</c:v>
                </c:pt>
                <c:pt idx="69">
                  <c:v>октябрь</c:v>
                </c:pt>
                <c:pt idx="70">
                  <c:v>ноябрь</c:v>
                </c:pt>
                <c:pt idx="71">
                  <c:v>декабрь</c:v>
                </c:pt>
                <c:pt idx="72">
                  <c:v>Январь 2020</c:v>
                </c:pt>
                <c:pt idx="73">
                  <c:v>февраль</c:v>
                </c:pt>
                <c:pt idx="74">
                  <c:v>март</c:v>
                </c:pt>
                <c:pt idx="75">
                  <c:v>апрель</c:v>
                </c:pt>
                <c:pt idx="76">
                  <c:v>май</c:v>
                </c:pt>
                <c:pt idx="77">
                  <c:v>июнь</c:v>
                </c:pt>
                <c:pt idx="78">
                  <c:v>июль</c:v>
                </c:pt>
                <c:pt idx="79">
                  <c:v>август</c:v>
                </c:pt>
                <c:pt idx="80">
                  <c:v>сентябрь</c:v>
                </c:pt>
                <c:pt idx="81">
                  <c:v>октябрь</c:v>
                </c:pt>
                <c:pt idx="82">
                  <c:v>ноябрь</c:v>
                </c:pt>
                <c:pt idx="83">
                  <c:v>декабрь</c:v>
                </c:pt>
              </c:strCache>
            </c:strRef>
          </c:cat>
          <c:val>
            <c:numRef>
              <c:f>'Свод Север+Юг '!$J$3:$J$86</c:f>
              <c:numCache>
                <c:formatCode>#,##0</c:formatCode>
                <c:ptCount val="84"/>
                <c:pt idx="0">
                  <c:v>924739284</c:v>
                </c:pt>
                <c:pt idx="1">
                  <c:v>1016093702.3840344</c:v>
                </c:pt>
                <c:pt idx="2">
                  <c:v>1174705645.406251</c:v>
                </c:pt>
                <c:pt idx="3">
                  <c:v>1087907080.684082</c:v>
                </c:pt>
                <c:pt idx="4">
                  <c:v>935750304.9953618</c:v>
                </c:pt>
                <c:pt idx="5">
                  <c:v>847818958.86621094</c:v>
                </c:pt>
                <c:pt idx="6">
                  <c:v>1009391712.9589844</c:v>
                </c:pt>
                <c:pt idx="7">
                  <c:v>995738068.06298828</c:v>
                </c:pt>
                <c:pt idx="8">
                  <c:v>824126455</c:v>
                </c:pt>
                <c:pt idx="9">
                  <c:v>1064617824</c:v>
                </c:pt>
                <c:pt idx="10">
                  <c:v>1062678806</c:v>
                </c:pt>
                <c:pt idx="11">
                  <c:v>1160936267</c:v>
                </c:pt>
                <c:pt idx="12">
                  <c:v>925445955</c:v>
                </c:pt>
                <c:pt idx="13">
                  <c:v>762572492</c:v>
                </c:pt>
                <c:pt idx="14">
                  <c:v>783913656</c:v>
                </c:pt>
                <c:pt idx="15">
                  <c:v>779064987</c:v>
                </c:pt>
                <c:pt idx="16">
                  <c:v>760110020.66140997</c:v>
                </c:pt>
                <c:pt idx="17">
                  <c:v>890849959</c:v>
                </c:pt>
                <c:pt idx="18">
                  <c:v>747146958.39893997</c:v>
                </c:pt>
                <c:pt idx="19">
                  <c:v>751652519</c:v>
                </c:pt>
                <c:pt idx="20">
                  <c:v>808591350</c:v>
                </c:pt>
                <c:pt idx="21">
                  <c:v>807025374</c:v>
                </c:pt>
                <c:pt idx="22">
                  <c:v>764375815.21313047</c:v>
                </c:pt>
                <c:pt idx="23">
                  <c:v>886423555.75409997</c:v>
                </c:pt>
                <c:pt idx="24">
                  <c:v>966968324</c:v>
                </c:pt>
                <c:pt idx="25">
                  <c:v>809346053</c:v>
                </c:pt>
                <c:pt idx="26">
                  <c:v>817429468.32000005</c:v>
                </c:pt>
                <c:pt idx="27">
                  <c:v>779159668</c:v>
                </c:pt>
                <c:pt idx="28">
                  <c:v>809149783</c:v>
                </c:pt>
                <c:pt idx="29">
                  <c:v>729028134</c:v>
                </c:pt>
                <c:pt idx="30">
                  <c:v>914277940</c:v>
                </c:pt>
                <c:pt idx="31">
                  <c:v>729796727</c:v>
                </c:pt>
                <c:pt idx="32">
                  <c:v>716350945</c:v>
                </c:pt>
                <c:pt idx="33">
                  <c:v>953183880</c:v>
                </c:pt>
                <c:pt idx="34">
                  <c:v>851482247</c:v>
                </c:pt>
                <c:pt idx="35">
                  <c:v>888338148</c:v>
                </c:pt>
                <c:pt idx="36">
                  <c:v>971083709</c:v>
                </c:pt>
                <c:pt idx="37">
                  <c:v>665842864</c:v>
                </c:pt>
                <c:pt idx="38">
                  <c:v>759150181</c:v>
                </c:pt>
                <c:pt idx="39">
                  <c:v>895985259</c:v>
                </c:pt>
                <c:pt idx="40">
                  <c:v>921395251</c:v>
                </c:pt>
                <c:pt idx="41">
                  <c:v>884253517</c:v>
                </c:pt>
                <c:pt idx="42">
                  <c:v>892223641</c:v>
                </c:pt>
                <c:pt idx="43">
                  <c:v>944163132</c:v>
                </c:pt>
                <c:pt idx="44">
                  <c:v>895015870</c:v>
                </c:pt>
                <c:pt idx="45">
                  <c:v>879216956</c:v>
                </c:pt>
                <c:pt idx="46">
                  <c:v>916317054</c:v>
                </c:pt>
                <c:pt idx="47">
                  <c:v>1107982582</c:v>
                </c:pt>
                <c:pt idx="48">
                  <c:v>1151647125</c:v>
                </c:pt>
                <c:pt idx="49">
                  <c:v>902370810</c:v>
                </c:pt>
                <c:pt idx="50">
                  <c:v>895738870</c:v>
                </c:pt>
                <c:pt idx="51">
                  <c:v>940384406</c:v>
                </c:pt>
                <c:pt idx="52">
                  <c:v>1039722030</c:v>
                </c:pt>
                <c:pt idx="53">
                  <c:v>965602041</c:v>
                </c:pt>
                <c:pt idx="54">
                  <c:v>998286995</c:v>
                </c:pt>
                <c:pt idx="55">
                  <c:v>985476578</c:v>
                </c:pt>
                <c:pt idx="56">
                  <c:v>1052489938</c:v>
                </c:pt>
                <c:pt idx="57">
                  <c:v>1059151630</c:v>
                </c:pt>
                <c:pt idx="58">
                  <c:v>1141342520</c:v>
                </c:pt>
                <c:pt idx="59">
                  <c:v>1171267760</c:v>
                </c:pt>
                <c:pt idx="60">
                  <c:v>1431004215</c:v>
                </c:pt>
                <c:pt idx="61">
                  <c:v>1004281701</c:v>
                </c:pt>
                <c:pt idx="62">
                  <c:v>1098544326</c:v>
                </c:pt>
                <c:pt idx="63">
                  <c:v>1024157717</c:v>
                </c:pt>
                <c:pt idx="64">
                  <c:v>1024126231</c:v>
                </c:pt>
                <c:pt idx="65">
                  <c:v>1033955216</c:v>
                </c:pt>
                <c:pt idx="66">
                  <c:v>1631697005</c:v>
                </c:pt>
                <c:pt idx="67">
                  <c:v>1216060459</c:v>
                </c:pt>
                <c:pt idx="68">
                  <c:v>1034992708</c:v>
                </c:pt>
                <c:pt idx="69">
                  <c:v>983021804</c:v>
                </c:pt>
                <c:pt idx="70">
                  <c:v>1050878628.6666665</c:v>
                </c:pt>
                <c:pt idx="71">
                  <c:v>1100234299</c:v>
                </c:pt>
                <c:pt idx="72">
                  <c:v>1185343835</c:v>
                </c:pt>
                <c:pt idx="73">
                  <c:v>961965952</c:v>
                </c:pt>
                <c:pt idx="74">
                  <c:v>990945707</c:v>
                </c:pt>
                <c:pt idx="75">
                  <c:v>1036989889</c:v>
                </c:pt>
                <c:pt idx="76">
                  <c:v>1053452160</c:v>
                </c:pt>
                <c:pt idx="77">
                  <c:v>993498676</c:v>
                </c:pt>
                <c:pt idx="78">
                  <c:v>1032566852</c:v>
                </c:pt>
                <c:pt idx="79">
                  <c:v>1088245315</c:v>
                </c:pt>
                <c:pt idx="80">
                  <c:v>1227183127</c:v>
                </c:pt>
                <c:pt idx="81">
                  <c:v>1116237728.3899999</c:v>
                </c:pt>
                <c:pt idx="82">
                  <c:v>1269916508</c:v>
                </c:pt>
                <c:pt idx="83">
                  <c:v>1417867756</c:v>
                </c:pt>
              </c:numCache>
            </c:numRef>
          </c:val>
        </c:ser>
        <c:ser>
          <c:idx val="2"/>
          <c:order val="2"/>
          <c:tx>
            <c:strRef>
              <c:f>'Свод Север+Юг '!$L$1:$L$2</c:f>
              <c:strCache>
                <c:ptCount val="2"/>
                <c:pt idx="0">
                  <c:v>Северная зона + Южная зона </c:v>
                </c:pt>
                <c:pt idx="1">
                  <c:v>Объем проданных  дисбалансов э/э, кВтч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'Свод Север+Юг '!$I$3:$I$86</c:f>
              <c:strCache>
                <c:ptCount val="84"/>
                <c:pt idx="0">
                  <c:v>Январь 2014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  <c:pt idx="12">
                  <c:v>Январь 2015</c:v>
                </c:pt>
                <c:pt idx="13">
                  <c:v>февраль</c:v>
                </c:pt>
                <c:pt idx="14">
                  <c:v>март</c:v>
                </c:pt>
                <c:pt idx="15">
                  <c:v>апрель</c:v>
                </c:pt>
                <c:pt idx="16">
                  <c:v>май</c:v>
                </c:pt>
                <c:pt idx="17">
                  <c:v>июнь</c:v>
                </c:pt>
                <c:pt idx="18">
                  <c:v>июль</c:v>
                </c:pt>
                <c:pt idx="19">
                  <c:v>август</c:v>
                </c:pt>
                <c:pt idx="20">
                  <c:v>сентябрь</c:v>
                </c:pt>
                <c:pt idx="21">
                  <c:v>октябрь</c:v>
                </c:pt>
                <c:pt idx="22">
                  <c:v>ноябрь</c:v>
                </c:pt>
                <c:pt idx="23">
                  <c:v>декабрь</c:v>
                </c:pt>
                <c:pt idx="24">
                  <c:v>Январь 2016</c:v>
                </c:pt>
                <c:pt idx="25">
                  <c:v>февраль</c:v>
                </c:pt>
                <c:pt idx="26">
                  <c:v>март</c:v>
                </c:pt>
                <c:pt idx="27">
                  <c:v>апрель</c:v>
                </c:pt>
                <c:pt idx="28">
                  <c:v>май</c:v>
                </c:pt>
                <c:pt idx="29">
                  <c:v>июнь</c:v>
                </c:pt>
                <c:pt idx="30">
                  <c:v>июль</c:v>
                </c:pt>
                <c:pt idx="31">
                  <c:v>август</c:v>
                </c:pt>
                <c:pt idx="32">
                  <c:v>сентябрь</c:v>
                </c:pt>
                <c:pt idx="33">
                  <c:v>октябрь</c:v>
                </c:pt>
                <c:pt idx="34">
                  <c:v>ноябрь</c:v>
                </c:pt>
                <c:pt idx="35">
                  <c:v>декабрь</c:v>
                </c:pt>
                <c:pt idx="36">
                  <c:v>Январь 2017</c:v>
                </c:pt>
                <c:pt idx="37">
                  <c:v>февраль</c:v>
                </c:pt>
                <c:pt idx="38">
                  <c:v>март</c:v>
                </c:pt>
                <c:pt idx="39">
                  <c:v>апрель</c:v>
                </c:pt>
                <c:pt idx="40">
                  <c:v>май</c:v>
                </c:pt>
                <c:pt idx="41">
                  <c:v>июнь</c:v>
                </c:pt>
                <c:pt idx="42">
                  <c:v>июль</c:v>
                </c:pt>
                <c:pt idx="43">
                  <c:v>август</c:v>
                </c:pt>
                <c:pt idx="44">
                  <c:v>сентябрь</c:v>
                </c:pt>
                <c:pt idx="45">
                  <c:v>октябрь</c:v>
                </c:pt>
                <c:pt idx="46">
                  <c:v>ноябрь</c:v>
                </c:pt>
                <c:pt idx="47">
                  <c:v>декабрь</c:v>
                </c:pt>
                <c:pt idx="48">
                  <c:v>Январь 2018</c:v>
                </c:pt>
                <c:pt idx="49">
                  <c:v>февраль</c:v>
                </c:pt>
                <c:pt idx="50">
                  <c:v>март</c:v>
                </c:pt>
                <c:pt idx="51">
                  <c:v>апрель</c:v>
                </c:pt>
                <c:pt idx="52">
                  <c:v>май</c:v>
                </c:pt>
                <c:pt idx="53">
                  <c:v>июнь</c:v>
                </c:pt>
                <c:pt idx="54">
                  <c:v>июль </c:v>
                </c:pt>
                <c:pt idx="55">
                  <c:v>август</c:v>
                </c:pt>
                <c:pt idx="56">
                  <c:v>сентябрь</c:v>
                </c:pt>
                <c:pt idx="57">
                  <c:v>октябрь</c:v>
                </c:pt>
                <c:pt idx="58">
                  <c:v>ноябрь</c:v>
                </c:pt>
                <c:pt idx="59">
                  <c:v>декабрь</c:v>
                </c:pt>
                <c:pt idx="60">
                  <c:v>Январь 2019</c:v>
                </c:pt>
                <c:pt idx="61">
                  <c:v>февраль</c:v>
                </c:pt>
                <c:pt idx="62">
                  <c:v>март</c:v>
                </c:pt>
                <c:pt idx="63">
                  <c:v>апрель</c:v>
                </c:pt>
                <c:pt idx="64">
                  <c:v>май</c:v>
                </c:pt>
                <c:pt idx="65">
                  <c:v>июнь</c:v>
                </c:pt>
                <c:pt idx="66">
                  <c:v>июль</c:v>
                </c:pt>
                <c:pt idx="67">
                  <c:v>август</c:v>
                </c:pt>
                <c:pt idx="68">
                  <c:v>сентябрь</c:v>
                </c:pt>
                <c:pt idx="69">
                  <c:v>октябрь</c:v>
                </c:pt>
                <c:pt idx="70">
                  <c:v>ноябрь</c:v>
                </c:pt>
                <c:pt idx="71">
                  <c:v>декабрь</c:v>
                </c:pt>
                <c:pt idx="72">
                  <c:v>Январь 2020</c:v>
                </c:pt>
                <c:pt idx="73">
                  <c:v>февраль</c:v>
                </c:pt>
                <c:pt idx="74">
                  <c:v>март</c:v>
                </c:pt>
                <c:pt idx="75">
                  <c:v>апрель</c:v>
                </c:pt>
                <c:pt idx="76">
                  <c:v>май</c:v>
                </c:pt>
                <c:pt idx="77">
                  <c:v>июнь</c:v>
                </c:pt>
                <c:pt idx="78">
                  <c:v>июль</c:v>
                </c:pt>
                <c:pt idx="79">
                  <c:v>август</c:v>
                </c:pt>
                <c:pt idx="80">
                  <c:v>сентябрь</c:v>
                </c:pt>
                <c:pt idx="81">
                  <c:v>октябрь</c:v>
                </c:pt>
                <c:pt idx="82">
                  <c:v>ноябрь</c:v>
                </c:pt>
                <c:pt idx="83">
                  <c:v>декабрь</c:v>
                </c:pt>
              </c:strCache>
            </c:strRef>
          </c:cat>
          <c:val>
            <c:numRef>
              <c:f>'Свод Север+Юг '!$L$3:$L$86</c:f>
              <c:numCache>
                <c:formatCode>#,##0</c:formatCode>
                <c:ptCount val="84"/>
                <c:pt idx="0">
                  <c:v>924739284</c:v>
                </c:pt>
                <c:pt idx="1">
                  <c:v>1016093702.3840344</c:v>
                </c:pt>
                <c:pt idx="2">
                  <c:v>1174705645.406251</c:v>
                </c:pt>
                <c:pt idx="3">
                  <c:v>1087907080.684082</c:v>
                </c:pt>
                <c:pt idx="4">
                  <c:v>935750304.9953618</c:v>
                </c:pt>
                <c:pt idx="5">
                  <c:v>847818958.86621094</c:v>
                </c:pt>
                <c:pt idx="6">
                  <c:v>1009391712.9589844</c:v>
                </c:pt>
                <c:pt idx="7">
                  <c:v>995738068.06298828</c:v>
                </c:pt>
                <c:pt idx="8">
                  <c:v>824126455</c:v>
                </c:pt>
                <c:pt idx="9">
                  <c:v>1064617824</c:v>
                </c:pt>
                <c:pt idx="10">
                  <c:v>1062678806</c:v>
                </c:pt>
                <c:pt idx="11">
                  <c:v>1160936267</c:v>
                </c:pt>
                <c:pt idx="12">
                  <c:v>925445955</c:v>
                </c:pt>
                <c:pt idx="13">
                  <c:v>762572492</c:v>
                </c:pt>
                <c:pt idx="14">
                  <c:v>783913656</c:v>
                </c:pt>
                <c:pt idx="15">
                  <c:v>779064987</c:v>
                </c:pt>
                <c:pt idx="16">
                  <c:v>760110020.66140997</c:v>
                </c:pt>
                <c:pt idx="17">
                  <c:v>890849959</c:v>
                </c:pt>
                <c:pt idx="18">
                  <c:v>747146958.39893997</c:v>
                </c:pt>
                <c:pt idx="19">
                  <c:v>751652519</c:v>
                </c:pt>
                <c:pt idx="20">
                  <c:v>808591350</c:v>
                </c:pt>
                <c:pt idx="21">
                  <c:v>807025374</c:v>
                </c:pt>
                <c:pt idx="22">
                  <c:v>764375815.21313</c:v>
                </c:pt>
                <c:pt idx="23">
                  <c:v>886423555.75409973</c:v>
                </c:pt>
                <c:pt idx="24">
                  <c:v>966968324</c:v>
                </c:pt>
                <c:pt idx="25">
                  <c:v>809346053</c:v>
                </c:pt>
                <c:pt idx="26">
                  <c:v>817429468.32000005</c:v>
                </c:pt>
                <c:pt idx="27">
                  <c:v>779159668</c:v>
                </c:pt>
                <c:pt idx="28">
                  <c:v>809149783</c:v>
                </c:pt>
                <c:pt idx="29">
                  <c:v>729028134</c:v>
                </c:pt>
                <c:pt idx="30">
                  <c:v>914277940</c:v>
                </c:pt>
                <c:pt idx="31">
                  <c:v>729796727</c:v>
                </c:pt>
                <c:pt idx="32">
                  <c:v>716350945</c:v>
                </c:pt>
                <c:pt idx="33">
                  <c:v>953183880</c:v>
                </c:pt>
                <c:pt idx="34">
                  <c:v>851482247</c:v>
                </c:pt>
                <c:pt idx="35">
                  <c:v>888338148</c:v>
                </c:pt>
                <c:pt idx="36">
                  <c:v>971083709</c:v>
                </c:pt>
                <c:pt idx="37">
                  <c:v>665842864</c:v>
                </c:pt>
                <c:pt idx="38">
                  <c:v>759150181</c:v>
                </c:pt>
                <c:pt idx="39">
                  <c:v>895985259</c:v>
                </c:pt>
                <c:pt idx="40">
                  <c:v>921395251</c:v>
                </c:pt>
                <c:pt idx="41">
                  <c:v>884253517</c:v>
                </c:pt>
                <c:pt idx="42">
                  <c:v>892223641</c:v>
                </c:pt>
                <c:pt idx="43">
                  <c:v>944163132</c:v>
                </c:pt>
                <c:pt idx="44">
                  <c:v>895015870</c:v>
                </c:pt>
                <c:pt idx="45">
                  <c:v>879216956</c:v>
                </c:pt>
                <c:pt idx="46">
                  <c:v>916317054</c:v>
                </c:pt>
                <c:pt idx="47">
                  <c:v>1107982582</c:v>
                </c:pt>
                <c:pt idx="48">
                  <c:v>1151647125</c:v>
                </c:pt>
                <c:pt idx="49">
                  <c:v>902370810</c:v>
                </c:pt>
                <c:pt idx="50">
                  <c:v>895738870</c:v>
                </c:pt>
                <c:pt idx="51">
                  <c:v>940384406</c:v>
                </c:pt>
                <c:pt idx="52">
                  <c:v>1039722030</c:v>
                </c:pt>
                <c:pt idx="53">
                  <c:v>965602041</c:v>
                </c:pt>
                <c:pt idx="54">
                  <c:v>998286995</c:v>
                </c:pt>
                <c:pt idx="55">
                  <c:v>985476578</c:v>
                </c:pt>
                <c:pt idx="56">
                  <c:v>1052489938</c:v>
                </c:pt>
                <c:pt idx="57">
                  <c:v>1059151630</c:v>
                </c:pt>
                <c:pt idx="58">
                  <c:v>1141342520</c:v>
                </c:pt>
                <c:pt idx="59">
                  <c:v>1171267760</c:v>
                </c:pt>
                <c:pt idx="60">
                  <c:v>1431004215</c:v>
                </c:pt>
                <c:pt idx="61">
                  <c:v>1004281701</c:v>
                </c:pt>
                <c:pt idx="62">
                  <c:v>1098544326</c:v>
                </c:pt>
                <c:pt idx="63">
                  <c:v>1024157717</c:v>
                </c:pt>
                <c:pt idx="64">
                  <c:v>1024126231</c:v>
                </c:pt>
                <c:pt idx="65">
                  <c:v>1033955216</c:v>
                </c:pt>
                <c:pt idx="66">
                  <c:v>1631697005</c:v>
                </c:pt>
                <c:pt idx="67">
                  <c:v>1216060459</c:v>
                </c:pt>
                <c:pt idx="68">
                  <c:v>1034992708</c:v>
                </c:pt>
                <c:pt idx="69">
                  <c:v>983021804</c:v>
                </c:pt>
                <c:pt idx="70">
                  <c:v>1050878628.6666665</c:v>
                </c:pt>
                <c:pt idx="71">
                  <c:v>1100234299</c:v>
                </c:pt>
                <c:pt idx="72">
                  <c:v>1185343835</c:v>
                </c:pt>
                <c:pt idx="73">
                  <c:v>961965952</c:v>
                </c:pt>
                <c:pt idx="74">
                  <c:v>990945707</c:v>
                </c:pt>
                <c:pt idx="75">
                  <c:v>1036989889</c:v>
                </c:pt>
                <c:pt idx="76">
                  <c:v>1053452160</c:v>
                </c:pt>
                <c:pt idx="77">
                  <c:v>993498676</c:v>
                </c:pt>
                <c:pt idx="78">
                  <c:v>1032566852</c:v>
                </c:pt>
                <c:pt idx="79">
                  <c:v>1088245315</c:v>
                </c:pt>
                <c:pt idx="80">
                  <c:v>1227183127</c:v>
                </c:pt>
                <c:pt idx="81">
                  <c:v>1116237728.3899999</c:v>
                </c:pt>
                <c:pt idx="82">
                  <c:v>1269916508</c:v>
                </c:pt>
                <c:pt idx="83">
                  <c:v>1417867756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3267392"/>
        <c:axId val="373267936"/>
      </c:barChart>
      <c:lineChart>
        <c:grouping val="standard"/>
        <c:varyColors val="0"/>
        <c:ser>
          <c:idx val="1"/>
          <c:order val="1"/>
          <c:tx>
            <c:strRef>
              <c:f>'Свод Север+Юг '!$K$1:$K$2</c:f>
              <c:strCache>
                <c:ptCount val="2"/>
                <c:pt idx="0">
                  <c:v>Северная зона + Южная зона </c:v>
                </c:pt>
                <c:pt idx="1">
                  <c:v>Стоимость  купленных/проданных дисбалансов, Тенге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'Свод Север+Юг '!$I$3:$I$86</c:f>
              <c:strCache>
                <c:ptCount val="84"/>
                <c:pt idx="0">
                  <c:v>Январь 2014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  <c:pt idx="12">
                  <c:v>Январь 2015</c:v>
                </c:pt>
                <c:pt idx="13">
                  <c:v>февраль</c:v>
                </c:pt>
                <c:pt idx="14">
                  <c:v>март</c:v>
                </c:pt>
                <c:pt idx="15">
                  <c:v>апрель</c:v>
                </c:pt>
                <c:pt idx="16">
                  <c:v>май</c:v>
                </c:pt>
                <c:pt idx="17">
                  <c:v>июнь</c:v>
                </c:pt>
                <c:pt idx="18">
                  <c:v>июль</c:v>
                </c:pt>
                <c:pt idx="19">
                  <c:v>август</c:v>
                </c:pt>
                <c:pt idx="20">
                  <c:v>сентябрь</c:v>
                </c:pt>
                <c:pt idx="21">
                  <c:v>октябрь</c:v>
                </c:pt>
                <c:pt idx="22">
                  <c:v>ноябрь</c:v>
                </c:pt>
                <c:pt idx="23">
                  <c:v>декабрь</c:v>
                </c:pt>
                <c:pt idx="24">
                  <c:v>Январь 2016</c:v>
                </c:pt>
                <c:pt idx="25">
                  <c:v>февраль</c:v>
                </c:pt>
                <c:pt idx="26">
                  <c:v>март</c:v>
                </c:pt>
                <c:pt idx="27">
                  <c:v>апрель</c:v>
                </c:pt>
                <c:pt idx="28">
                  <c:v>май</c:v>
                </c:pt>
                <c:pt idx="29">
                  <c:v>июнь</c:v>
                </c:pt>
                <c:pt idx="30">
                  <c:v>июль</c:v>
                </c:pt>
                <c:pt idx="31">
                  <c:v>август</c:v>
                </c:pt>
                <c:pt idx="32">
                  <c:v>сентябрь</c:v>
                </c:pt>
                <c:pt idx="33">
                  <c:v>октябрь</c:v>
                </c:pt>
                <c:pt idx="34">
                  <c:v>ноябрь</c:v>
                </c:pt>
                <c:pt idx="35">
                  <c:v>декабрь</c:v>
                </c:pt>
                <c:pt idx="36">
                  <c:v>Январь 2017</c:v>
                </c:pt>
                <c:pt idx="37">
                  <c:v>февраль</c:v>
                </c:pt>
                <c:pt idx="38">
                  <c:v>март</c:v>
                </c:pt>
                <c:pt idx="39">
                  <c:v>апрель</c:v>
                </c:pt>
                <c:pt idx="40">
                  <c:v>май</c:v>
                </c:pt>
                <c:pt idx="41">
                  <c:v>июнь</c:v>
                </c:pt>
                <c:pt idx="42">
                  <c:v>июль</c:v>
                </c:pt>
                <c:pt idx="43">
                  <c:v>август</c:v>
                </c:pt>
                <c:pt idx="44">
                  <c:v>сентябрь</c:v>
                </c:pt>
                <c:pt idx="45">
                  <c:v>октябрь</c:v>
                </c:pt>
                <c:pt idx="46">
                  <c:v>ноябрь</c:v>
                </c:pt>
                <c:pt idx="47">
                  <c:v>декабрь</c:v>
                </c:pt>
                <c:pt idx="48">
                  <c:v>Январь 2018</c:v>
                </c:pt>
                <c:pt idx="49">
                  <c:v>февраль</c:v>
                </c:pt>
                <c:pt idx="50">
                  <c:v>март</c:v>
                </c:pt>
                <c:pt idx="51">
                  <c:v>апрель</c:v>
                </c:pt>
                <c:pt idx="52">
                  <c:v>май</c:v>
                </c:pt>
                <c:pt idx="53">
                  <c:v>июнь</c:v>
                </c:pt>
                <c:pt idx="54">
                  <c:v>июль </c:v>
                </c:pt>
                <c:pt idx="55">
                  <c:v>август</c:v>
                </c:pt>
                <c:pt idx="56">
                  <c:v>сентябрь</c:v>
                </c:pt>
                <c:pt idx="57">
                  <c:v>октябрь</c:v>
                </c:pt>
                <c:pt idx="58">
                  <c:v>ноябрь</c:v>
                </c:pt>
                <c:pt idx="59">
                  <c:v>декабрь</c:v>
                </c:pt>
                <c:pt idx="60">
                  <c:v>Январь 2019</c:v>
                </c:pt>
                <c:pt idx="61">
                  <c:v>февраль</c:v>
                </c:pt>
                <c:pt idx="62">
                  <c:v>март</c:v>
                </c:pt>
                <c:pt idx="63">
                  <c:v>апрель</c:v>
                </c:pt>
                <c:pt idx="64">
                  <c:v>май</c:v>
                </c:pt>
                <c:pt idx="65">
                  <c:v>июнь</c:v>
                </c:pt>
                <c:pt idx="66">
                  <c:v>июль</c:v>
                </c:pt>
                <c:pt idx="67">
                  <c:v>август</c:v>
                </c:pt>
                <c:pt idx="68">
                  <c:v>сентябрь</c:v>
                </c:pt>
                <c:pt idx="69">
                  <c:v>октябрь</c:v>
                </c:pt>
                <c:pt idx="70">
                  <c:v>ноябрь</c:v>
                </c:pt>
                <c:pt idx="71">
                  <c:v>декабрь</c:v>
                </c:pt>
                <c:pt idx="72">
                  <c:v>Январь 2020</c:v>
                </c:pt>
                <c:pt idx="73">
                  <c:v>февраль</c:v>
                </c:pt>
                <c:pt idx="74">
                  <c:v>март</c:v>
                </c:pt>
                <c:pt idx="75">
                  <c:v>апрель</c:v>
                </c:pt>
                <c:pt idx="76">
                  <c:v>май</c:v>
                </c:pt>
                <c:pt idx="77">
                  <c:v>июнь</c:v>
                </c:pt>
                <c:pt idx="78">
                  <c:v>июль</c:v>
                </c:pt>
                <c:pt idx="79">
                  <c:v>август</c:v>
                </c:pt>
                <c:pt idx="80">
                  <c:v>сентябрь</c:v>
                </c:pt>
                <c:pt idx="81">
                  <c:v>октябрь</c:v>
                </c:pt>
                <c:pt idx="82">
                  <c:v>ноябрь</c:v>
                </c:pt>
                <c:pt idx="83">
                  <c:v>декабрь</c:v>
                </c:pt>
              </c:strCache>
            </c:strRef>
          </c:cat>
          <c:val>
            <c:numRef>
              <c:f>'Свод Север+Юг '!$K$3:$K$86</c:f>
              <c:numCache>
                <c:formatCode>#,##0</c:formatCode>
                <c:ptCount val="84"/>
                <c:pt idx="0">
                  <c:v>6058005857</c:v>
                </c:pt>
                <c:pt idx="1">
                  <c:v>7154131631.9593735</c:v>
                </c:pt>
                <c:pt idx="2">
                  <c:v>8476459724.1554718</c:v>
                </c:pt>
                <c:pt idx="3">
                  <c:v>7042783450.4617186</c:v>
                </c:pt>
                <c:pt idx="4">
                  <c:v>6296884131.5968761</c:v>
                </c:pt>
                <c:pt idx="5">
                  <c:v>5629083673.8609324</c:v>
                </c:pt>
                <c:pt idx="6">
                  <c:v>6755328970.4423304</c:v>
                </c:pt>
                <c:pt idx="7">
                  <c:v>6524384463.0749989</c:v>
                </c:pt>
                <c:pt idx="8">
                  <c:v>5611848985</c:v>
                </c:pt>
                <c:pt idx="9">
                  <c:v>6635587290</c:v>
                </c:pt>
                <c:pt idx="10">
                  <c:v>7013486040</c:v>
                </c:pt>
                <c:pt idx="11">
                  <c:v>7319524497</c:v>
                </c:pt>
                <c:pt idx="12">
                  <c:v>6742577969.0175257</c:v>
                </c:pt>
                <c:pt idx="13">
                  <c:v>6020668853.1133814</c:v>
                </c:pt>
                <c:pt idx="14">
                  <c:v>5882370981.5987434</c:v>
                </c:pt>
                <c:pt idx="15">
                  <c:v>5680350274.9347</c:v>
                </c:pt>
                <c:pt idx="16">
                  <c:v>5556667280.7043619</c:v>
                </c:pt>
                <c:pt idx="17">
                  <c:v>6499468966.5788841</c:v>
                </c:pt>
                <c:pt idx="18">
                  <c:v>5929237943.1412449</c:v>
                </c:pt>
                <c:pt idx="19">
                  <c:v>5761063640</c:v>
                </c:pt>
                <c:pt idx="20">
                  <c:v>6577219889</c:v>
                </c:pt>
                <c:pt idx="21">
                  <c:v>6571018439</c:v>
                </c:pt>
                <c:pt idx="22">
                  <c:v>6523778861.5708179</c:v>
                </c:pt>
                <c:pt idx="23">
                  <c:v>7428654428.6735287</c:v>
                </c:pt>
                <c:pt idx="24">
                  <c:v>8263004190.1684933</c:v>
                </c:pt>
                <c:pt idx="25">
                  <c:v>6847089433.3324423</c:v>
                </c:pt>
                <c:pt idx="26">
                  <c:v>6516196013.0095673</c:v>
                </c:pt>
                <c:pt idx="27">
                  <c:v>6200160821.0671816</c:v>
                </c:pt>
                <c:pt idx="28">
                  <c:v>6603704526.4522266</c:v>
                </c:pt>
                <c:pt idx="29">
                  <c:v>5514137648.4760284</c:v>
                </c:pt>
                <c:pt idx="30">
                  <c:v>7740568874.4944954</c:v>
                </c:pt>
                <c:pt idx="31">
                  <c:v>5507345717.5536995</c:v>
                </c:pt>
                <c:pt idx="32">
                  <c:v>6015276110.5986061</c:v>
                </c:pt>
                <c:pt idx="33">
                  <c:v>7318972830.5184469</c:v>
                </c:pt>
                <c:pt idx="34">
                  <c:v>6709498358.8935595</c:v>
                </c:pt>
                <c:pt idx="35">
                  <c:v>7238814171.5242987</c:v>
                </c:pt>
                <c:pt idx="36">
                  <c:v>7489017347.9789238</c:v>
                </c:pt>
                <c:pt idx="37">
                  <c:v>5171925074.3575726</c:v>
                </c:pt>
                <c:pt idx="38">
                  <c:v>5920326968.5504618</c:v>
                </c:pt>
                <c:pt idx="39">
                  <c:v>6807578965.9418936</c:v>
                </c:pt>
                <c:pt idx="40">
                  <c:v>6733996128.9488144</c:v>
                </c:pt>
                <c:pt idx="41">
                  <c:v>6696326780.9886703</c:v>
                </c:pt>
                <c:pt idx="42">
                  <c:v>6524481302.9941359</c:v>
                </c:pt>
                <c:pt idx="43">
                  <c:v>7010121639.9096775</c:v>
                </c:pt>
                <c:pt idx="44">
                  <c:v>6876530037.7124004</c:v>
                </c:pt>
                <c:pt idx="45">
                  <c:v>7075847909.8294716</c:v>
                </c:pt>
                <c:pt idx="46">
                  <c:v>7569364611.6396618</c:v>
                </c:pt>
                <c:pt idx="47">
                  <c:v>8503054015.0250292</c:v>
                </c:pt>
                <c:pt idx="48">
                  <c:v>9926997582.8996506</c:v>
                </c:pt>
                <c:pt idx="49">
                  <c:v>7602446921</c:v>
                </c:pt>
                <c:pt idx="50">
                  <c:v>7519804912</c:v>
                </c:pt>
                <c:pt idx="51">
                  <c:v>7830465077</c:v>
                </c:pt>
                <c:pt idx="52">
                  <c:v>8671746440</c:v>
                </c:pt>
                <c:pt idx="53">
                  <c:v>8186490473</c:v>
                </c:pt>
                <c:pt idx="54">
                  <c:v>8166549747</c:v>
                </c:pt>
                <c:pt idx="55">
                  <c:v>8090568301</c:v>
                </c:pt>
                <c:pt idx="56">
                  <c:v>8931505154</c:v>
                </c:pt>
                <c:pt idx="57">
                  <c:v>8403980166</c:v>
                </c:pt>
                <c:pt idx="58">
                  <c:v>7235464117</c:v>
                </c:pt>
                <c:pt idx="59">
                  <c:v>7439498258</c:v>
                </c:pt>
                <c:pt idx="60">
                  <c:v>9465482006</c:v>
                </c:pt>
                <c:pt idx="61">
                  <c:v>6486123262</c:v>
                </c:pt>
                <c:pt idx="62">
                  <c:v>6450370303</c:v>
                </c:pt>
                <c:pt idx="63">
                  <c:v>6168443774.4245338</c:v>
                </c:pt>
                <c:pt idx="64">
                  <c:v>6340912145.3788567</c:v>
                </c:pt>
                <c:pt idx="65">
                  <c:v>6554340070</c:v>
                </c:pt>
                <c:pt idx="66">
                  <c:v>10552135771.654396</c:v>
                </c:pt>
                <c:pt idx="67">
                  <c:v>7294694811.9863672</c:v>
                </c:pt>
                <c:pt idx="68">
                  <c:v>6341984123.8892879</c:v>
                </c:pt>
                <c:pt idx="69">
                  <c:v>6400080028.9379606</c:v>
                </c:pt>
                <c:pt idx="70">
                  <c:v>7170630837.4888506</c:v>
                </c:pt>
                <c:pt idx="71">
                  <c:v>7525841827.9108372</c:v>
                </c:pt>
                <c:pt idx="72">
                  <c:v>8070982736</c:v>
                </c:pt>
                <c:pt idx="73">
                  <c:v>6784317538</c:v>
                </c:pt>
                <c:pt idx="74">
                  <c:v>6495336865</c:v>
                </c:pt>
                <c:pt idx="75">
                  <c:v>6843628868</c:v>
                </c:pt>
                <c:pt idx="76">
                  <c:v>7021761238</c:v>
                </c:pt>
                <c:pt idx="77">
                  <c:v>7190350087</c:v>
                </c:pt>
                <c:pt idx="78">
                  <c:v>7408835425</c:v>
                </c:pt>
                <c:pt idx="79">
                  <c:v>7465694324</c:v>
                </c:pt>
                <c:pt idx="80">
                  <c:v>8679164582</c:v>
                </c:pt>
                <c:pt idx="81">
                  <c:v>7111773270</c:v>
                </c:pt>
                <c:pt idx="82">
                  <c:v>8172577768</c:v>
                </c:pt>
                <c:pt idx="83">
                  <c:v>9273515104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268480"/>
        <c:axId val="373269024"/>
      </c:lineChart>
      <c:catAx>
        <c:axId val="37326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Месяцы 2014-2020</a:t>
                </a:r>
                <a:r>
                  <a:rPr lang="ru-RU" baseline="0"/>
                  <a:t> </a:t>
                </a:r>
                <a:r>
                  <a:rPr lang="ru-RU"/>
                  <a:t>г.г.</a:t>
                </a:r>
              </a:p>
            </c:rich>
          </c:tx>
          <c:layout>
            <c:manualLayout>
              <c:xMode val="edge"/>
              <c:yMode val="edge"/>
              <c:x val="0.404458576011332"/>
              <c:y val="0.949627809116908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6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7326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 sz="1200"/>
                  <a:t>Объёмы покупки/продажи дисбалансов кВт*ч</a:t>
                </a:r>
              </a:p>
            </c:rich>
          </c:tx>
          <c:layout>
            <c:manualLayout>
              <c:xMode val="edge"/>
              <c:yMode val="edge"/>
              <c:x val="1.2365094812586633E-2"/>
              <c:y val="0.159037492576205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73267392"/>
        <c:crosses val="autoZero"/>
        <c:crossBetween val="between"/>
      </c:valAx>
      <c:catAx>
        <c:axId val="37326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3269024"/>
        <c:crosses val="autoZero"/>
        <c:auto val="1"/>
        <c:lblAlgn val="ctr"/>
        <c:lblOffset val="100"/>
        <c:noMultiLvlLbl val="0"/>
      </c:catAx>
      <c:valAx>
        <c:axId val="37326902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 sz="1200"/>
                  <a:t>Стоимость кукпленных/ проданных дисбалансов э/э, тенге,,</a:t>
                </a:r>
              </a:p>
            </c:rich>
          </c:tx>
          <c:layout>
            <c:manualLayout>
              <c:xMode val="edge"/>
              <c:yMode val="edge"/>
              <c:x val="0.79714255718035243"/>
              <c:y val="0.137183566339921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73268480"/>
        <c:crosses val="max"/>
        <c:crossBetween val="between"/>
      </c:valAx>
      <c:spPr>
        <a:gradFill flip="none" rotWithShape="1">
          <a:gsLst>
            <a:gs pos="0">
              <a:schemeClr val="accent1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  <a:tileRect/>
        </a:gradFill>
      </c:spPr>
    </c:plotArea>
    <c:legend>
      <c:legendPos val="r"/>
      <c:layout>
        <c:manualLayout>
          <c:xMode val="edge"/>
          <c:yMode val="edge"/>
          <c:x val="0.82367931281318341"/>
          <c:y val="3.3053652077274252E-2"/>
          <c:w val="0.10114258751364009"/>
          <c:h val="0.942278866601534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466" r="0.7500000000000046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i="1"/>
            </a:pPr>
            <a:r>
              <a:rPr lang="ru-RU" sz="1400" i="1"/>
              <a:t>Результаты работы балансирующего рынка  электричекской энергии в имитационном режиме по месяцам 201</a:t>
            </a:r>
            <a:r>
              <a:rPr lang="en-US" sz="1400" i="1"/>
              <a:t>4-</a:t>
            </a:r>
            <a:r>
              <a:rPr lang="ru-RU" sz="1400" i="1"/>
              <a:t>2020 г.г. по Западной зоне ЕЭС РК</a:t>
            </a:r>
          </a:p>
        </c:rich>
      </c:tx>
      <c:layout>
        <c:manualLayout>
          <c:xMode val="edge"/>
          <c:yMode val="edge"/>
          <c:x val="0.11092013142062709"/>
          <c:y val="4.07530591092618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211520662093706E-2"/>
          <c:y val="0.15039193851424637"/>
          <c:w val="0.72595732860743367"/>
          <c:h val="0.536603144954097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Запад!$B$1:$B$2</c:f>
              <c:strCache>
                <c:ptCount val="2"/>
                <c:pt idx="0">
                  <c:v>Западная зона</c:v>
                </c:pt>
                <c:pt idx="1">
                  <c:v>Объем купленных  дисбалансов э/э , кВтч</c:v>
                </c:pt>
              </c:strCache>
            </c:strRef>
          </c:tx>
          <c:spPr>
            <a:gradFill>
              <a:gsLst>
                <a:gs pos="61000">
                  <a:sysClr val="window" lastClr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135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Запад!$A$3:$A$86</c:f>
              <c:strCache>
                <c:ptCount val="84"/>
                <c:pt idx="0">
                  <c:v>Январь 2014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  <c:pt idx="12">
                  <c:v>Январь 2015</c:v>
                </c:pt>
                <c:pt idx="13">
                  <c:v>февраль</c:v>
                </c:pt>
                <c:pt idx="14">
                  <c:v>март</c:v>
                </c:pt>
                <c:pt idx="15">
                  <c:v>апрель</c:v>
                </c:pt>
                <c:pt idx="16">
                  <c:v>май</c:v>
                </c:pt>
                <c:pt idx="17">
                  <c:v>июнь</c:v>
                </c:pt>
                <c:pt idx="18">
                  <c:v>июль</c:v>
                </c:pt>
                <c:pt idx="19">
                  <c:v>август</c:v>
                </c:pt>
                <c:pt idx="20">
                  <c:v>сентябрь</c:v>
                </c:pt>
                <c:pt idx="21">
                  <c:v>октябрь</c:v>
                </c:pt>
                <c:pt idx="22">
                  <c:v>ноябрь</c:v>
                </c:pt>
                <c:pt idx="23">
                  <c:v>декабрь</c:v>
                </c:pt>
                <c:pt idx="24">
                  <c:v>Январь 2016</c:v>
                </c:pt>
                <c:pt idx="25">
                  <c:v>февраль</c:v>
                </c:pt>
                <c:pt idx="26">
                  <c:v>март</c:v>
                </c:pt>
                <c:pt idx="27">
                  <c:v>апрель</c:v>
                </c:pt>
                <c:pt idx="28">
                  <c:v>май</c:v>
                </c:pt>
                <c:pt idx="29">
                  <c:v>июнь</c:v>
                </c:pt>
                <c:pt idx="30">
                  <c:v>июль</c:v>
                </c:pt>
                <c:pt idx="31">
                  <c:v>август</c:v>
                </c:pt>
                <c:pt idx="32">
                  <c:v>сентябрь</c:v>
                </c:pt>
                <c:pt idx="33">
                  <c:v>октябрь</c:v>
                </c:pt>
                <c:pt idx="34">
                  <c:v>ноябрь</c:v>
                </c:pt>
                <c:pt idx="35">
                  <c:v>декабрь</c:v>
                </c:pt>
                <c:pt idx="36">
                  <c:v>Январь 2017</c:v>
                </c:pt>
                <c:pt idx="37">
                  <c:v>февраль</c:v>
                </c:pt>
                <c:pt idx="38">
                  <c:v>март</c:v>
                </c:pt>
                <c:pt idx="39">
                  <c:v>апрель</c:v>
                </c:pt>
                <c:pt idx="40">
                  <c:v>май</c:v>
                </c:pt>
                <c:pt idx="41">
                  <c:v>июнь</c:v>
                </c:pt>
                <c:pt idx="42">
                  <c:v>июль</c:v>
                </c:pt>
                <c:pt idx="43">
                  <c:v>август</c:v>
                </c:pt>
                <c:pt idx="44">
                  <c:v>сентябрь</c:v>
                </c:pt>
                <c:pt idx="45">
                  <c:v>октябрь</c:v>
                </c:pt>
                <c:pt idx="46">
                  <c:v>ноябрь</c:v>
                </c:pt>
                <c:pt idx="47">
                  <c:v>декабрь</c:v>
                </c:pt>
                <c:pt idx="48">
                  <c:v>Январь 2018</c:v>
                </c:pt>
                <c:pt idx="49">
                  <c:v>февраль</c:v>
                </c:pt>
                <c:pt idx="50">
                  <c:v>март</c:v>
                </c:pt>
                <c:pt idx="51">
                  <c:v>апрель</c:v>
                </c:pt>
                <c:pt idx="52">
                  <c:v>май</c:v>
                </c:pt>
                <c:pt idx="53">
                  <c:v>июнь</c:v>
                </c:pt>
                <c:pt idx="54">
                  <c:v>июль </c:v>
                </c:pt>
                <c:pt idx="55">
                  <c:v>август</c:v>
                </c:pt>
                <c:pt idx="56">
                  <c:v>сентябрь</c:v>
                </c:pt>
                <c:pt idx="57">
                  <c:v>октябрь</c:v>
                </c:pt>
                <c:pt idx="58">
                  <c:v>ноябрь</c:v>
                </c:pt>
                <c:pt idx="59">
                  <c:v>декабрь</c:v>
                </c:pt>
                <c:pt idx="60">
                  <c:v>Январь 2019</c:v>
                </c:pt>
                <c:pt idx="61">
                  <c:v>февраль</c:v>
                </c:pt>
                <c:pt idx="62">
                  <c:v>март</c:v>
                </c:pt>
                <c:pt idx="63">
                  <c:v>апрель</c:v>
                </c:pt>
                <c:pt idx="64">
                  <c:v>май</c:v>
                </c:pt>
                <c:pt idx="65">
                  <c:v>июнь</c:v>
                </c:pt>
                <c:pt idx="66">
                  <c:v>июль</c:v>
                </c:pt>
                <c:pt idx="67">
                  <c:v>август</c:v>
                </c:pt>
                <c:pt idx="68">
                  <c:v>сентябрь</c:v>
                </c:pt>
                <c:pt idx="69">
                  <c:v>октябрь</c:v>
                </c:pt>
                <c:pt idx="70">
                  <c:v>ноябрь</c:v>
                </c:pt>
                <c:pt idx="71">
                  <c:v>декабрь</c:v>
                </c:pt>
                <c:pt idx="72">
                  <c:v>Январь 2020</c:v>
                </c:pt>
                <c:pt idx="73">
                  <c:v>февраль</c:v>
                </c:pt>
                <c:pt idx="74">
                  <c:v>март</c:v>
                </c:pt>
                <c:pt idx="75">
                  <c:v>апрель</c:v>
                </c:pt>
                <c:pt idx="76">
                  <c:v>май</c:v>
                </c:pt>
                <c:pt idx="77">
                  <c:v>июнь</c:v>
                </c:pt>
                <c:pt idx="78">
                  <c:v>июль</c:v>
                </c:pt>
                <c:pt idx="79">
                  <c:v>август</c:v>
                </c:pt>
                <c:pt idx="80">
                  <c:v>сентябрь</c:v>
                </c:pt>
                <c:pt idx="81">
                  <c:v>октябрь</c:v>
                </c:pt>
                <c:pt idx="82">
                  <c:v>ноябрь</c:v>
                </c:pt>
                <c:pt idx="83">
                  <c:v>декабрь</c:v>
                </c:pt>
              </c:strCache>
            </c:strRef>
          </c:cat>
          <c:val>
            <c:numRef>
              <c:f>Запад!$B$3:$B$86</c:f>
              <c:numCache>
                <c:formatCode>#,##0</c:formatCode>
                <c:ptCount val="84"/>
                <c:pt idx="0">
                  <c:v>73198557.962890625</c:v>
                </c:pt>
                <c:pt idx="1">
                  <c:v>57950603.906494603</c:v>
                </c:pt>
                <c:pt idx="2">
                  <c:v>54939637.975280762</c:v>
                </c:pt>
                <c:pt idx="3">
                  <c:v>51413394.190795898</c:v>
                </c:pt>
                <c:pt idx="4">
                  <c:v>65678195.130874634</c:v>
                </c:pt>
                <c:pt idx="5">
                  <c:v>54962102.432555422</c:v>
                </c:pt>
                <c:pt idx="6">
                  <c:v>69362349.080536336</c:v>
                </c:pt>
                <c:pt idx="7">
                  <c:v>72402793.851562485</c:v>
                </c:pt>
                <c:pt idx="8">
                  <c:v>53505508.761291787</c:v>
                </c:pt>
                <c:pt idx="9">
                  <c:v>67085839.818328857</c:v>
                </c:pt>
                <c:pt idx="10">
                  <c:v>70921877.041564941</c:v>
                </c:pt>
                <c:pt idx="11">
                  <c:v>76802487.177276805</c:v>
                </c:pt>
                <c:pt idx="12">
                  <c:v>75678145</c:v>
                </c:pt>
                <c:pt idx="13">
                  <c:v>61994883</c:v>
                </c:pt>
                <c:pt idx="14">
                  <c:v>57952214</c:v>
                </c:pt>
                <c:pt idx="15">
                  <c:v>56221234</c:v>
                </c:pt>
                <c:pt idx="16">
                  <c:v>68007821</c:v>
                </c:pt>
                <c:pt idx="17">
                  <c:v>82615062</c:v>
                </c:pt>
                <c:pt idx="18">
                  <c:v>79271838</c:v>
                </c:pt>
                <c:pt idx="19">
                  <c:v>69858760</c:v>
                </c:pt>
                <c:pt idx="20">
                  <c:v>61208062</c:v>
                </c:pt>
                <c:pt idx="21">
                  <c:v>60381758</c:v>
                </c:pt>
                <c:pt idx="22">
                  <c:v>63917978.99999997</c:v>
                </c:pt>
                <c:pt idx="23">
                  <c:v>80518627.000000134</c:v>
                </c:pt>
                <c:pt idx="24">
                  <c:v>66168276</c:v>
                </c:pt>
                <c:pt idx="25">
                  <c:v>57457290</c:v>
                </c:pt>
                <c:pt idx="26">
                  <c:v>63956506</c:v>
                </c:pt>
                <c:pt idx="27">
                  <c:v>58407658</c:v>
                </c:pt>
                <c:pt idx="28">
                  <c:v>74988144</c:v>
                </c:pt>
                <c:pt idx="29">
                  <c:v>63375877</c:v>
                </c:pt>
                <c:pt idx="30">
                  <c:v>76994220</c:v>
                </c:pt>
                <c:pt idx="31">
                  <c:v>76226225</c:v>
                </c:pt>
                <c:pt idx="32">
                  <c:v>53804191</c:v>
                </c:pt>
                <c:pt idx="33">
                  <c:v>59433122</c:v>
                </c:pt>
                <c:pt idx="34">
                  <c:v>57588007</c:v>
                </c:pt>
                <c:pt idx="35">
                  <c:v>68574369</c:v>
                </c:pt>
                <c:pt idx="36">
                  <c:v>68743057</c:v>
                </c:pt>
                <c:pt idx="37">
                  <c:v>54058654</c:v>
                </c:pt>
                <c:pt idx="38">
                  <c:v>51281744</c:v>
                </c:pt>
                <c:pt idx="39">
                  <c:v>46360426</c:v>
                </c:pt>
                <c:pt idx="40">
                  <c:v>47285983</c:v>
                </c:pt>
                <c:pt idx="41">
                  <c:v>56184513</c:v>
                </c:pt>
                <c:pt idx="42">
                  <c:v>96671036</c:v>
                </c:pt>
                <c:pt idx="43">
                  <c:v>80076058</c:v>
                </c:pt>
                <c:pt idx="44">
                  <c:v>61671945</c:v>
                </c:pt>
                <c:pt idx="45">
                  <c:v>51707457</c:v>
                </c:pt>
                <c:pt idx="46">
                  <c:v>62851899</c:v>
                </c:pt>
                <c:pt idx="47">
                  <c:v>75665839</c:v>
                </c:pt>
                <c:pt idx="48">
                  <c:v>64680363</c:v>
                </c:pt>
                <c:pt idx="49">
                  <c:v>62298230</c:v>
                </c:pt>
                <c:pt idx="50">
                  <c:v>60680858</c:v>
                </c:pt>
                <c:pt idx="51">
                  <c:v>51772562</c:v>
                </c:pt>
                <c:pt idx="52">
                  <c:v>62583156</c:v>
                </c:pt>
                <c:pt idx="53">
                  <c:v>73915493</c:v>
                </c:pt>
                <c:pt idx="54">
                  <c:v>102041827</c:v>
                </c:pt>
                <c:pt idx="55" formatCode="&quot;&quot;#\ ##0">
                  <c:v>95053733</c:v>
                </c:pt>
                <c:pt idx="56" formatCode="&quot;&quot;#\ ##0">
                  <c:v>55887440</c:v>
                </c:pt>
                <c:pt idx="57" formatCode="&quot;&quot;#\ ##0">
                  <c:v>58281819</c:v>
                </c:pt>
                <c:pt idx="58" formatCode="&quot;&quot;#\ ##0">
                  <c:v>51550841</c:v>
                </c:pt>
                <c:pt idx="59" formatCode="&quot;&quot;#\ ##0">
                  <c:v>72578999</c:v>
                </c:pt>
                <c:pt idx="60" formatCode="&quot;&quot;#\ ##0">
                  <c:v>232571111</c:v>
                </c:pt>
                <c:pt idx="61" formatCode="&quot;&quot;#\ ##0">
                  <c:v>104495798</c:v>
                </c:pt>
                <c:pt idx="62" formatCode="&quot;&quot;#\ ##0">
                  <c:v>89144589</c:v>
                </c:pt>
                <c:pt idx="63">
                  <c:v>89357672</c:v>
                </c:pt>
                <c:pt idx="64">
                  <c:v>89961006</c:v>
                </c:pt>
                <c:pt idx="65">
                  <c:v>129685630</c:v>
                </c:pt>
                <c:pt idx="66">
                  <c:v>109277768</c:v>
                </c:pt>
                <c:pt idx="67">
                  <c:v>136285069</c:v>
                </c:pt>
                <c:pt idx="68">
                  <c:v>124123131</c:v>
                </c:pt>
                <c:pt idx="69">
                  <c:v>110864865</c:v>
                </c:pt>
                <c:pt idx="70">
                  <c:v>108756664</c:v>
                </c:pt>
                <c:pt idx="71">
                  <c:v>136579308</c:v>
                </c:pt>
                <c:pt idx="72">
                  <c:v>106010384</c:v>
                </c:pt>
                <c:pt idx="73">
                  <c:v>87239092</c:v>
                </c:pt>
                <c:pt idx="74">
                  <c:v>94437423</c:v>
                </c:pt>
                <c:pt idx="75">
                  <c:v>107276218.99999999</c:v>
                </c:pt>
                <c:pt idx="76">
                  <c:v>107216100</c:v>
                </c:pt>
                <c:pt idx="77">
                  <c:v>111757031</c:v>
                </c:pt>
                <c:pt idx="78">
                  <c:v>116767889</c:v>
                </c:pt>
                <c:pt idx="79">
                  <c:v>87854635</c:v>
                </c:pt>
                <c:pt idx="80">
                  <c:v>121981050</c:v>
                </c:pt>
                <c:pt idx="81">
                  <c:v>102636590</c:v>
                </c:pt>
                <c:pt idx="82">
                  <c:v>104431007</c:v>
                </c:pt>
                <c:pt idx="83">
                  <c:v>135652317</c:v>
                </c:pt>
              </c:numCache>
            </c:numRef>
          </c:val>
        </c:ser>
        <c:ser>
          <c:idx val="2"/>
          <c:order val="2"/>
          <c:tx>
            <c:strRef>
              <c:f>Запад!$D$1:$D$2</c:f>
              <c:strCache>
                <c:ptCount val="2"/>
                <c:pt idx="0">
                  <c:v>Западная зона</c:v>
                </c:pt>
                <c:pt idx="1">
                  <c:v>Объем проданных  дисбалансов э/э, кВтч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Запад!$A$3:$A$86</c:f>
              <c:strCache>
                <c:ptCount val="84"/>
                <c:pt idx="0">
                  <c:v>Январь 2014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  <c:pt idx="12">
                  <c:v>Январь 2015</c:v>
                </c:pt>
                <c:pt idx="13">
                  <c:v>февраль</c:v>
                </c:pt>
                <c:pt idx="14">
                  <c:v>март</c:v>
                </c:pt>
                <c:pt idx="15">
                  <c:v>апрель</c:v>
                </c:pt>
                <c:pt idx="16">
                  <c:v>май</c:v>
                </c:pt>
                <c:pt idx="17">
                  <c:v>июнь</c:v>
                </c:pt>
                <c:pt idx="18">
                  <c:v>июль</c:v>
                </c:pt>
                <c:pt idx="19">
                  <c:v>август</c:v>
                </c:pt>
                <c:pt idx="20">
                  <c:v>сентябрь</c:v>
                </c:pt>
                <c:pt idx="21">
                  <c:v>октябрь</c:v>
                </c:pt>
                <c:pt idx="22">
                  <c:v>ноябрь</c:v>
                </c:pt>
                <c:pt idx="23">
                  <c:v>декабрь</c:v>
                </c:pt>
                <c:pt idx="24">
                  <c:v>Январь 2016</c:v>
                </c:pt>
                <c:pt idx="25">
                  <c:v>февраль</c:v>
                </c:pt>
                <c:pt idx="26">
                  <c:v>март</c:v>
                </c:pt>
                <c:pt idx="27">
                  <c:v>апрель</c:v>
                </c:pt>
                <c:pt idx="28">
                  <c:v>май</c:v>
                </c:pt>
                <c:pt idx="29">
                  <c:v>июнь</c:v>
                </c:pt>
                <c:pt idx="30">
                  <c:v>июль</c:v>
                </c:pt>
                <c:pt idx="31">
                  <c:v>август</c:v>
                </c:pt>
                <c:pt idx="32">
                  <c:v>сентябрь</c:v>
                </c:pt>
                <c:pt idx="33">
                  <c:v>октябрь</c:v>
                </c:pt>
                <c:pt idx="34">
                  <c:v>ноябрь</c:v>
                </c:pt>
                <c:pt idx="35">
                  <c:v>декабрь</c:v>
                </c:pt>
                <c:pt idx="36">
                  <c:v>Январь 2017</c:v>
                </c:pt>
                <c:pt idx="37">
                  <c:v>февраль</c:v>
                </c:pt>
                <c:pt idx="38">
                  <c:v>март</c:v>
                </c:pt>
                <c:pt idx="39">
                  <c:v>апрель</c:v>
                </c:pt>
                <c:pt idx="40">
                  <c:v>май</c:v>
                </c:pt>
                <c:pt idx="41">
                  <c:v>июнь</c:v>
                </c:pt>
                <c:pt idx="42">
                  <c:v>июль</c:v>
                </c:pt>
                <c:pt idx="43">
                  <c:v>август</c:v>
                </c:pt>
                <c:pt idx="44">
                  <c:v>сентябрь</c:v>
                </c:pt>
                <c:pt idx="45">
                  <c:v>октябрь</c:v>
                </c:pt>
                <c:pt idx="46">
                  <c:v>ноябрь</c:v>
                </c:pt>
                <c:pt idx="47">
                  <c:v>декабрь</c:v>
                </c:pt>
                <c:pt idx="48">
                  <c:v>Январь 2018</c:v>
                </c:pt>
                <c:pt idx="49">
                  <c:v>февраль</c:v>
                </c:pt>
                <c:pt idx="50">
                  <c:v>март</c:v>
                </c:pt>
                <c:pt idx="51">
                  <c:v>апрель</c:v>
                </c:pt>
                <c:pt idx="52">
                  <c:v>май</c:v>
                </c:pt>
                <c:pt idx="53">
                  <c:v>июнь</c:v>
                </c:pt>
                <c:pt idx="54">
                  <c:v>июль </c:v>
                </c:pt>
                <c:pt idx="55">
                  <c:v>август</c:v>
                </c:pt>
                <c:pt idx="56">
                  <c:v>сентябрь</c:v>
                </c:pt>
                <c:pt idx="57">
                  <c:v>октябрь</c:v>
                </c:pt>
                <c:pt idx="58">
                  <c:v>ноябрь</c:v>
                </c:pt>
                <c:pt idx="59">
                  <c:v>декабрь</c:v>
                </c:pt>
                <c:pt idx="60">
                  <c:v>Январь 2019</c:v>
                </c:pt>
                <c:pt idx="61">
                  <c:v>февраль</c:v>
                </c:pt>
                <c:pt idx="62">
                  <c:v>март</c:v>
                </c:pt>
                <c:pt idx="63">
                  <c:v>апрель</c:v>
                </c:pt>
                <c:pt idx="64">
                  <c:v>май</c:v>
                </c:pt>
                <c:pt idx="65">
                  <c:v>июнь</c:v>
                </c:pt>
                <c:pt idx="66">
                  <c:v>июль</c:v>
                </c:pt>
                <c:pt idx="67">
                  <c:v>август</c:v>
                </c:pt>
                <c:pt idx="68">
                  <c:v>сентябрь</c:v>
                </c:pt>
                <c:pt idx="69">
                  <c:v>октябрь</c:v>
                </c:pt>
                <c:pt idx="70">
                  <c:v>ноябрь</c:v>
                </c:pt>
                <c:pt idx="71">
                  <c:v>декабрь</c:v>
                </c:pt>
                <c:pt idx="72">
                  <c:v>Январь 2020</c:v>
                </c:pt>
                <c:pt idx="73">
                  <c:v>февраль</c:v>
                </c:pt>
                <c:pt idx="74">
                  <c:v>март</c:v>
                </c:pt>
                <c:pt idx="75">
                  <c:v>апрель</c:v>
                </c:pt>
                <c:pt idx="76">
                  <c:v>май</c:v>
                </c:pt>
                <c:pt idx="77">
                  <c:v>июнь</c:v>
                </c:pt>
                <c:pt idx="78">
                  <c:v>июль</c:v>
                </c:pt>
                <c:pt idx="79">
                  <c:v>август</c:v>
                </c:pt>
                <c:pt idx="80">
                  <c:v>сентябрь</c:v>
                </c:pt>
                <c:pt idx="81">
                  <c:v>октябрь</c:v>
                </c:pt>
                <c:pt idx="82">
                  <c:v>ноябрь</c:v>
                </c:pt>
                <c:pt idx="83">
                  <c:v>декабрь</c:v>
                </c:pt>
              </c:strCache>
            </c:strRef>
          </c:cat>
          <c:val>
            <c:numRef>
              <c:f>Запад!$D$3:$D$86</c:f>
              <c:numCache>
                <c:formatCode>#,##0</c:formatCode>
                <c:ptCount val="84"/>
                <c:pt idx="0">
                  <c:v>73198558.06359905</c:v>
                </c:pt>
                <c:pt idx="1">
                  <c:v>57950604.065491125</c:v>
                </c:pt>
                <c:pt idx="2">
                  <c:v>54939638.450378403</c:v>
                </c:pt>
                <c:pt idx="3">
                  <c:v>51413394.166504279</c:v>
                </c:pt>
                <c:pt idx="4">
                  <c:v>65678195.320007324</c:v>
                </c:pt>
                <c:pt idx="5">
                  <c:v>54962102.432555422</c:v>
                </c:pt>
                <c:pt idx="6">
                  <c:v>69362349.113128707</c:v>
                </c:pt>
                <c:pt idx="7">
                  <c:v>72402794.065704331</c:v>
                </c:pt>
                <c:pt idx="8">
                  <c:v>53505508.89501971</c:v>
                </c:pt>
                <c:pt idx="9">
                  <c:v>67085840.145141654</c:v>
                </c:pt>
                <c:pt idx="10">
                  <c:v>70921876.970764369</c:v>
                </c:pt>
                <c:pt idx="11">
                  <c:v>76802486.574111938</c:v>
                </c:pt>
                <c:pt idx="12">
                  <c:v>75678145</c:v>
                </c:pt>
                <c:pt idx="13">
                  <c:v>61994883</c:v>
                </c:pt>
                <c:pt idx="14">
                  <c:v>57952214</c:v>
                </c:pt>
                <c:pt idx="15">
                  <c:v>56221234</c:v>
                </c:pt>
                <c:pt idx="16">
                  <c:v>68007821</c:v>
                </c:pt>
                <c:pt idx="17">
                  <c:v>82615062</c:v>
                </c:pt>
                <c:pt idx="18">
                  <c:v>79271838</c:v>
                </c:pt>
                <c:pt idx="19">
                  <c:v>69858760</c:v>
                </c:pt>
                <c:pt idx="20">
                  <c:v>61208062</c:v>
                </c:pt>
                <c:pt idx="21">
                  <c:v>60381758</c:v>
                </c:pt>
                <c:pt idx="22">
                  <c:v>63917978.99999997</c:v>
                </c:pt>
                <c:pt idx="23">
                  <c:v>80518627.000000134</c:v>
                </c:pt>
                <c:pt idx="24">
                  <c:v>66168276</c:v>
                </c:pt>
                <c:pt idx="25">
                  <c:v>57457290</c:v>
                </c:pt>
                <c:pt idx="26">
                  <c:v>63956506</c:v>
                </c:pt>
                <c:pt idx="27">
                  <c:v>58407658</c:v>
                </c:pt>
                <c:pt idx="28">
                  <c:v>74990973</c:v>
                </c:pt>
                <c:pt idx="29">
                  <c:v>63375877</c:v>
                </c:pt>
                <c:pt idx="30">
                  <c:v>76994220</c:v>
                </c:pt>
                <c:pt idx="31">
                  <c:v>76226225</c:v>
                </c:pt>
                <c:pt idx="32">
                  <c:v>53804191</c:v>
                </c:pt>
                <c:pt idx="33">
                  <c:v>59433122</c:v>
                </c:pt>
                <c:pt idx="34">
                  <c:v>57588007</c:v>
                </c:pt>
                <c:pt idx="35">
                  <c:v>68574369</c:v>
                </c:pt>
                <c:pt idx="36">
                  <c:v>68743057</c:v>
                </c:pt>
                <c:pt idx="37">
                  <c:v>54058654</c:v>
                </c:pt>
                <c:pt idx="38">
                  <c:v>51281744</c:v>
                </c:pt>
                <c:pt idx="39">
                  <c:v>46360426</c:v>
                </c:pt>
                <c:pt idx="40">
                  <c:v>47285983</c:v>
                </c:pt>
                <c:pt idx="41">
                  <c:v>56184513</c:v>
                </c:pt>
                <c:pt idx="42">
                  <c:v>96671036</c:v>
                </c:pt>
                <c:pt idx="43">
                  <c:v>80076058</c:v>
                </c:pt>
                <c:pt idx="44">
                  <c:v>61671945</c:v>
                </c:pt>
                <c:pt idx="45">
                  <c:v>51707457</c:v>
                </c:pt>
                <c:pt idx="46">
                  <c:v>62851899</c:v>
                </c:pt>
                <c:pt idx="47">
                  <c:v>75665839</c:v>
                </c:pt>
                <c:pt idx="48">
                  <c:v>64680363</c:v>
                </c:pt>
                <c:pt idx="49">
                  <c:v>62298230</c:v>
                </c:pt>
                <c:pt idx="50">
                  <c:v>60680858</c:v>
                </c:pt>
                <c:pt idx="51">
                  <c:v>51772562</c:v>
                </c:pt>
                <c:pt idx="52">
                  <c:v>62583156</c:v>
                </c:pt>
                <c:pt idx="53">
                  <c:v>73915493</c:v>
                </c:pt>
                <c:pt idx="54">
                  <c:v>102041827</c:v>
                </c:pt>
                <c:pt idx="55" formatCode="&quot;&quot;#\ ##0">
                  <c:v>95053733</c:v>
                </c:pt>
                <c:pt idx="56">
                  <c:v>55887440</c:v>
                </c:pt>
                <c:pt idx="57" formatCode="&quot;&quot;#\ ##0">
                  <c:v>58281819</c:v>
                </c:pt>
                <c:pt idx="58" formatCode="&quot;&quot;#\ ##0">
                  <c:v>51550841</c:v>
                </c:pt>
                <c:pt idx="59" formatCode="&quot;&quot;#\ ##0">
                  <c:v>72578999</c:v>
                </c:pt>
                <c:pt idx="60" formatCode="&quot;&quot;#\ ##0">
                  <c:v>232571111</c:v>
                </c:pt>
                <c:pt idx="61" formatCode="&quot;&quot;#\ ##0">
                  <c:v>104495798</c:v>
                </c:pt>
                <c:pt idx="62" formatCode="&quot;&quot;#\ ##0">
                  <c:v>89144589</c:v>
                </c:pt>
                <c:pt idx="63" formatCode="&quot;&quot;#\ ##0">
                  <c:v>89357672</c:v>
                </c:pt>
                <c:pt idx="64" formatCode="&quot;&quot;#\ ##0">
                  <c:v>89961006</c:v>
                </c:pt>
                <c:pt idx="65">
                  <c:v>129685630</c:v>
                </c:pt>
                <c:pt idx="66">
                  <c:v>109277768</c:v>
                </c:pt>
                <c:pt idx="67">
                  <c:v>136285069</c:v>
                </c:pt>
                <c:pt idx="68">
                  <c:v>124123131</c:v>
                </c:pt>
                <c:pt idx="69">
                  <c:v>110864865</c:v>
                </c:pt>
                <c:pt idx="70">
                  <c:v>108756664</c:v>
                </c:pt>
                <c:pt idx="71">
                  <c:v>136579308</c:v>
                </c:pt>
                <c:pt idx="72">
                  <c:v>106010384</c:v>
                </c:pt>
                <c:pt idx="73">
                  <c:v>87239092</c:v>
                </c:pt>
                <c:pt idx="74">
                  <c:v>94437423</c:v>
                </c:pt>
                <c:pt idx="75">
                  <c:v>107276218.99999999</c:v>
                </c:pt>
                <c:pt idx="76" formatCode="&quot;&quot;#\ ##0">
                  <c:v>107216100</c:v>
                </c:pt>
                <c:pt idx="77">
                  <c:v>111757031</c:v>
                </c:pt>
                <c:pt idx="78">
                  <c:v>116767889</c:v>
                </c:pt>
                <c:pt idx="79">
                  <c:v>87854635</c:v>
                </c:pt>
                <c:pt idx="80">
                  <c:v>121981050</c:v>
                </c:pt>
                <c:pt idx="81">
                  <c:v>102636590</c:v>
                </c:pt>
                <c:pt idx="82">
                  <c:v>104431007</c:v>
                </c:pt>
                <c:pt idx="83">
                  <c:v>135652317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3269568"/>
        <c:axId val="373270112"/>
      </c:barChart>
      <c:lineChart>
        <c:grouping val="standard"/>
        <c:varyColors val="0"/>
        <c:ser>
          <c:idx val="1"/>
          <c:order val="1"/>
          <c:tx>
            <c:strRef>
              <c:f>Запад!$C$1:$C$2</c:f>
              <c:strCache>
                <c:ptCount val="2"/>
                <c:pt idx="0">
                  <c:v>Западная зона</c:v>
                </c:pt>
                <c:pt idx="1">
                  <c:v>Стоимость  купленных/проданных дисбалансов, Тенге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triangle"/>
            <c:size val="5"/>
            <c:spPr>
              <a:solidFill>
                <a:srgbClr val="FF00FF"/>
              </a:solidFill>
              <a:ln w="6350">
                <a:solidFill>
                  <a:srgbClr val="FF00FF"/>
                </a:solidFill>
                <a:prstDash val="solid"/>
              </a:ln>
            </c:spPr>
          </c:marker>
          <c:cat>
            <c:strRef>
              <c:f>Запад!$A$3:$A$86</c:f>
              <c:strCache>
                <c:ptCount val="84"/>
                <c:pt idx="0">
                  <c:v>Январь 2014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  <c:pt idx="12">
                  <c:v>Январь 2015</c:v>
                </c:pt>
                <c:pt idx="13">
                  <c:v>февраль</c:v>
                </c:pt>
                <c:pt idx="14">
                  <c:v>март</c:v>
                </c:pt>
                <c:pt idx="15">
                  <c:v>апрель</c:v>
                </c:pt>
                <c:pt idx="16">
                  <c:v>май</c:v>
                </c:pt>
                <c:pt idx="17">
                  <c:v>июнь</c:v>
                </c:pt>
                <c:pt idx="18">
                  <c:v>июль</c:v>
                </c:pt>
                <c:pt idx="19">
                  <c:v>август</c:v>
                </c:pt>
                <c:pt idx="20">
                  <c:v>сентябрь</c:v>
                </c:pt>
                <c:pt idx="21">
                  <c:v>октябрь</c:v>
                </c:pt>
                <c:pt idx="22">
                  <c:v>ноябрь</c:v>
                </c:pt>
                <c:pt idx="23">
                  <c:v>декабрь</c:v>
                </c:pt>
                <c:pt idx="24">
                  <c:v>Январь 2016</c:v>
                </c:pt>
                <c:pt idx="25">
                  <c:v>февраль</c:v>
                </c:pt>
                <c:pt idx="26">
                  <c:v>март</c:v>
                </c:pt>
                <c:pt idx="27">
                  <c:v>апрель</c:v>
                </c:pt>
                <c:pt idx="28">
                  <c:v>май</c:v>
                </c:pt>
                <c:pt idx="29">
                  <c:v>июнь</c:v>
                </c:pt>
                <c:pt idx="30">
                  <c:v>июль</c:v>
                </c:pt>
                <c:pt idx="31">
                  <c:v>август</c:v>
                </c:pt>
                <c:pt idx="32">
                  <c:v>сентябрь</c:v>
                </c:pt>
                <c:pt idx="33">
                  <c:v>октябрь</c:v>
                </c:pt>
                <c:pt idx="34">
                  <c:v>ноябрь</c:v>
                </c:pt>
                <c:pt idx="35">
                  <c:v>декабрь</c:v>
                </c:pt>
                <c:pt idx="36">
                  <c:v>Январь 2017</c:v>
                </c:pt>
                <c:pt idx="37">
                  <c:v>февраль</c:v>
                </c:pt>
                <c:pt idx="38">
                  <c:v>март</c:v>
                </c:pt>
                <c:pt idx="39">
                  <c:v>апрель</c:v>
                </c:pt>
                <c:pt idx="40">
                  <c:v>май</c:v>
                </c:pt>
                <c:pt idx="41">
                  <c:v>июнь</c:v>
                </c:pt>
                <c:pt idx="42">
                  <c:v>июль</c:v>
                </c:pt>
                <c:pt idx="43">
                  <c:v>август</c:v>
                </c:pt>
                <c:pt idx="44">
                  <c:v>сентябрь</c:v>
                </c:pt>
                <c:pt idx="45">
                  <c:v>октябрь</c:v>
                </c:pt>
                <c:pt idx="46">
                  <c:v>ноябрь</c:v>
                </c:pt>
                <c:pt idx="47">
                  <c:v>декабрь</c:v>
                </c:pt>
                <c:pt idx="48">
                  <c:v>Январь 2018</c:v>
                </c:pt>
                <c:pt idx="49">
                  <c:v>февраль</c:v>
                </c:pt>
                <c:pt idx="50">
                  <c:v>март</c:v>
                </c:pt>
                <c:pt idx="51">
                  <c:v>апрель</c:v>
                </c:pt>
                <c:pt idx="52">
                  <c:v>май</c:v>
                </c:pt>
                <c:pt idx="53">
                  <c:v>июнь</c:v>
                </c:pt>
                <c:pt idx="54">
                  <c:v>июль </c:v>
                </c:pt>
                <c:pt idx="55">
                  <c:v>август</c:v>
                </c:pt>
                <c:pt idx="56">
                  <c:v>сентябрь</c:v>
                </c:pt>
                <c:pt idx="57">
                  <c:v>октябрь</c:v>
                </c:pt>
                <c:pt idx="58">
                  <c:v>ноябрь</c:v>
                </c:pt>
                <c:pt idx="59">
                  <c:v>декабрь</c:v>
                </c:pt>
                <c:pt idx="60">
                  <c:v>Январь 2019</c:v>
                </c:pt>
                <c:pt idx="61">
                  <c:v>февраль</c:v>
                </c:pt>
                <c:pt idx="62">
                  <c:v>март</c:v>
                </c:pt>
                <c:pt idx="63">
                  <c:v>апрель</c:v>
                </c:pt>
                <c:pt idx="64">
                  <c:v>май</c:v>
                </c:pt>
                <c:pt idx="65">
                  <c:v>июнь</c:v>
                </c:pt>
                <c:pt idx="66">
                  <c:v>июль</c:v>
                </c:pt>
                <c:pt idx="67">
                  <c:v>август</c:v>
                </c:pt>
                <c:pt idx="68">
                  <c:v>сентябрь</c:v>
                </c:pt>
                <c:pt idx="69">
                  <c:v>октябрь</c:v>
                </c:pt>
                <c:pt idx="70">
                  <c:v>ноябрь</c:v>
                </c:pt>
                <c:pt idx="71">
                  <c:v>декабрь</c:v>
                </c:pt>
                <c:pt idx="72">
                  <c:v>Январь 2020</c:v>
                </c:pt>
                <c:pt idx="73">
                  <c:v>февраль</c:v>
                </c:pt>
                <c:pt idx="74">
                  <c:v>март</c:v>
                </c:pt>
                <c:pt idx="75">
                  <c:v>апрель</c:v>
                </c:pt>
                <c:pt idx="76">
                  <c:v>май</c:v>
                </c:pt>
                <c:pt idx="77">
                  <c:v>июнь</c:v>
                </c:pt>
                <c:pt idx="78">
                  <c:v>июль</c:v>
                </c:pt>
                <c:pt idx="79">
                  <c:v>август</c:v>
                </c:pt>
                <c:pt idx="80">
                  <c:v>сентябрь</c:v>
                </c:pt>
                <c:pt idx="81">
                  <c:v>октябрь</c:v>
                </c:pt>
                <c:pt idx="82">
                  <c:v>ноябрь</c:v>
                </c:pt>
                <c:pt idx="83">
                  <c:v>декабрь</c:v>
                </c:pt>
              </c:strCache>
            </c:strRef>
          </c:cat>
          <c:val>
            <c:numRef>
              <c:f>Запад!$C$3:$C$86</c:f>
              <c:numCache>
                <c:formatCode>#,##0</c:formatCode>
                <c:ptCount val="84"/>
                <c:pt idx="0">
                  <c:v>513276919.9375</c:v>
                </c:pt>
                <c:pt idx="1">
                  <c:v>400518406.5710907</c:v>
                </c:pt>
                <c:pt idx="2">
                  <c:v>390316333.41308594</c:v>
                </c:pt>
                <c:pt idx="3">
                  <c:v>378800474.09375</c:v>
                </c:pt>
                <c:pt idx="4">
                  <c:v>453113676.515625</c:v>
                </c:pt>
                <c:pt idx="5">
                  <c:v>420752216.27500296</c:v>
                </c:pt>
                <c:pt idx="6">
                  <c:v>528991706.52109098</c:v>
                </c:pt>
                <c:pt idx="7">
                  <c:v>574091778.44706869</c:v>
                </c:pt>
                <c:pt idx="8">
                  <c:v>377119202.42969131</c:v>
                </c:pt>
                <c:pt idx="9">
                  <c:v>482349082.5625</c:v>
                </c:pt>
                <c:pt idx="10">
                  <c:v>511986447.875</c:v>
                </c:pt>
                <c:pt idx="11">
                  <c:v>537948737.59531212</c:v>
                </c:pt>
                <c:pt idx="12">
                  <c:v>570238756.45811081</c:v>
                </c:pt>
                <c:pt idx="13">
                  <c:v>501410149.00480551</c:v>
                </c:pt>
                <c:pt idx="14">
                  <c:v>452645352.31163651</c:v>
                </c:pt>
                <c:pt idx="15">
                  <c:v>419361936.98257291</c:v>
                </c:pt>
                <c:pt idx="16">
                  <c:v>507698669.69564611</c:v>
                </c:pt>
                <c:pt idx="17">
                  <c:v>628254415.73831785</c:v>
                </c:pt>
                <c:pt idx="18">
                  <c:v>585830647.68008935</c:v>
                </c:pt>
                <c:pt idx="19">
                  <c:v>524832109.7851764</c:v>
                </c:pt>
                <c:pt idx="20">
                  <c:v>477237146.43785542</c:v>
                </c:pt>
                <c:pt idx="21">
                  <c:v>514121840</c:v>
                </c:pt>
                <c:pt idx="22">
                  <c:v>554020257.66817617</c:v>
                </c:pt>
                <c:pt idx="23">
                  <c:v>690379432.86832726</c:v>
                </c:pt>
                <c:pt idx="24">
                  <c:v>684138638.82605386</c:v>
                </c:pt>
                <c:pt idx="25">
                  <c:v>556695309.69220567</c:v>
                </c:pt>
                <c:pt idx="26">
                  <c:v>602497753.47827804</c:v>
                </c:pt>
                <c:pt idx="27">
                  <c:v>580334078.28049362</c:v>
                </c:pt>
                <c:pt idx="28">
                  <c:v>824936599.5292871</c:v>
                </c:pt>
                <c:pt idx="29">
                  <c:v>631105750.63637137</c:v>
                </c:pt>
                <c:pt idx="30">
                  <c:v>691291565.69935834</c:v>
                </c:pt>
                <c:pt idx="31">
                  <c:v>681872289.53502285</c:v>
                </c:pt>
                <c:pt idx="32">
                  <c:v>457850610.54551286</c:v>
                </c:pt>
                <c:pt idx="33">
                  <c:v>540542853.43978322</c:v>
                </c:pt>
                <c:pt idx="34">
                  <c:v>508648681.40417725</c:v>
                </c:pt>
                <c:pt idx="35">
                  <c:v>620432137.24484718</c:v>
                </c:pt>
                <c:pt idx="36">
                  <c:v>572560456.84042513</c:v>
                </c:pt>
                <c:pt idx="37">
                  <c:v>462045027.75316781</c:v>
                </c:pt>
                <c:pt idx="38">
                  <c:v>420760491.65094328</c:v>
                </c:pt>
                <c:pt idx="39">
                  <c:v>345037634.01889551</c:v>
                </c:pt>
                <c:pt idx="40">
                  <c:v>344505826.05311298</c:v>
                </c:pt>
                <c:pt idx="41">
                  <c:v>473784881.54205036</c:v>
                </c:pt>
                <c:pt idx="42">
                  <c:v>796658449.29370201</c:v>
                </c:pt>
                <c:pt idx="43">
                  <c:v>704339418.53696096</c:v>
                </c:pt>
                <c:pt idx="44">
                  <c:v>490558657.73449802</c:v>
                </c:pt>
                <c:pt idx="45">
                  <c:v>429504589</c:v>
                </c:pt>
                <c:pt idx="46">
                  <c:v>538440557.78007209</c:v>
                </c:pt>
                <c:pt idx="47">
                  <c:v>694167015.29070997</c:v>
                </c:pt>
                <c:pt idx="48">
                  <c:v>642469148</c:v>
                </c:pt>
                <c:pt idx="49">
                  <c:v>592575878</c:v>
                </c:pt>
                <c:pt idx="50">
                  <c:v>494260348</c:v>
                </c:pt>
                <c:pt idx="51">
                  <c:v>446549329</c:v>
                </c:pt>
                <c:pt idx="52">
                  <c:v>551106312</c:v>
                </c:pt>
                <c:pt idx="53">
                  <c:v>706238513</c:v>
                </c:pt>
                <c:pt idx="54">
                  <c:v>994341029</c:v>
                </c:pt>
                <c:pt idx="55">
                  <c:v>959275439</c:v>
                </c:pt>
                <c:pt idx="56">
                  <c:v>520623557</c:v>
                </c:pt>
                <c:pt idx="57">
                  <c:v>520675346</c:v>
                </c:pt>
                <c:pt idx="58">
                  <c:v>485803273</c:v>
                </c:pt>
                <c:pt idx="59">
                  <c:v>703661846</c:v>
                </c:pt>
                <c:pt idx="60">
                  <c:v>2017151705</c:v>
                </c:pt>
                <c:pt idx="61">
                  <c:v>859396392</c:v>
                </c:pt>
                <c:pt idx="62">
                  <c:v>751881528</c:v>
                </c:pt>
                <c:pt idx="63">
                  <c:v>808902887</c:v>
                </c:pt>
                <c:pt idx="64">
                  <c:v>771537307</c:v>
                </c:pt>
                <c:pt idx="65">
                  <c:v>1184522461.768615</c:v>
                </c:pt>
                <c:pt idx="66">
                  <c:v>958148418.89319706</c:v>
                </c:pt>
                <c:pt idx="67">
                  <c:v>1103023614.2825465</c:v>
                </c:pt>
                <c:pt idx="68">
                  <c:v>977342376.98031557</c:v>
                </c:pt>
                <c:pt idx="69">
                  <c:v>928546727.59073079</c:v>
                </c:pt>
                <c:pt idx="70">
                  <c:v>1092689820.9774699</c:v>
                </c:pt>
                <c:pt idx="71">
                  <c:v>1388632270.9414225</c:v>
                </c:pt>
                <c:pt idx="72">
                  <c:v>925478323.44008696</c:v>
                </c:pt>
                <c:pt idx="73">
                  <c:v>782009756.32324278</c:v>
                </c:pt>
                <c:pt idx="74">
                  <c:v>820896414</c:v>
                </c:pt>
                <c:pt idx="75">
                  <c:v>970166406</c:v>
                </c:pt>
                <c:pt idx="76">
                  <c:v>937629186</c:v>
                </c:pt>
                <c:pt idx="77">
                  <c:v>1028036080</c:v>
                </c:pt>
                <c:pt idx="78">
                  <c:v>1032575427</c:v>
                </c:pt>
                <c:pt idx="79">
                  <c:v>848877172</c:v>
                </c:pt>
                <c:pt idx="80">
                  <c:v>1109796475</c:v>
                </c:pt>
                <c:pt idx="81">
                  <c:v>900153633</c:v>
                </c:pt>
                <c:pt idx="82">
                  <c:v>967066444</c:v>
                </c:pt>
                <c:pt idx="83">
                  <c:v>1205222819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270656"/>
        <c:axId val="354396544"/>
      </c:lineChart>
      <c:catAx>
        <c:axId val="37326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Месяцы 201</a:t>
                </a:r>
                <a:r>
                  <a:rPr lang="en-US"/>
                  <a:t>4</a:t>
                </a:r>
                <a:r>
                  <a:rPr lang="ru-RU"/>
                  <a:t>-2020 г.г.</a:t>
                </a:r>
              </a:p>
            </c:rich>
          </c:tx>
          <c:layout>
            <c:manualLayout>
              <c:xMode val="edge"/>
              <c:yMode val="edge"/>
              <c:x val="0.41151040205485512"/>
              <c:y val="0.9515531973041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/>
            </a:pPr>
            <a:endParaRPr lang="ru-RU"/>
          </a:p>
        </c:txPr>
        <c:crossAx val="37327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7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ru-RU" sz="1100"/>
                  <a:t>Объем покупки/продажи дисбалансов  э/э,  кВт*час</a:t>
                </a:r>
              </a:p>
            </c:rich>
          </c:tx>
          <c:layout>
            <c:manualLayout>
              <c:xMode val="edge"/>
              <c:yMode val="edge"/>
              <c:x val="1.4810819615507266E-2"/>
              <c:y val="0.127590030975857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373269568"/>
        <c:crosses val="autoZero"/>
        <c:crossBetween val="between"/>
      </c:valAx>
      <c:catAx>
        <c:axId val="37327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396544"/>
        <c:crosses val="autoZero"/>
        <c:auto val="1"/>
        <c:lblAlgn val="ctr"/>
        <c:lblOffset val="100"/>
        <c:noMultiLvlLbl val="0"/>
      </c:catAx>
      <c:valAx>
        <c:axId val="3543965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/>
                </a:pPr>
                <a:r>
                  <a:rPr lang="ru-RU" sz="1200"/>
                  <a:t>Стоимость купленных/проданных дисбалансов э/э, тенге</a:t>
                </a:r>
              </a:p>
            </c:rich>
          </c:tx>
          <c:layout>
            <c:manualLayout>
              <c:xMode val="edge"/>
              <c:yMode val="edge"/>
              <c:x val="0.8767232576225632"/>
              <c:y val="0.132320115390981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373270656"/>
        <c:crosses val="max"/>
        <c:crossBetween val="between"/>
      </c:valAx>
      <c:spPr>
        <a:gradFill flip="none" rotWithShape="1">
          <a:gsLst>
            <a:gs pos="61000">
              <a:sysClr val="window" lastClr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13500000" scaled="1"/>
          <a:tileRect/>
        </a:gradFill>
      </c:spPr>
    </c:plotArea>
    <c:legend>
      <c:legendPos val="r"/>
      <c:layout>
        <c:manualLayout>
          <c:xMode val="edge"/>
          <c:yMode val="edge"/>
          <c:x val="0.90216113956767952"/>
          <c:y val="8.452470838405636E-2"/>
          <c:w val="8.6307493253484205E-2"/>
          <c:h val="0.818263402006255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180975</xdr:rowOff>
    </xdr:from>
    <xdr:to>
      <xdr:col>25</xdr:col>
      <xdr:colOff>209550</xdr:colOff>
      <xdr:row>112</xdr:row>
      <xdr:rowOff>0</xdr:rowOff>
    </xdr:to>
    <xdr:graphicFrame macro="">
      <xdr:nvGraphicFramePr>
        <xdr:cNvPr id="204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88</xdr:row>
      <xdr:rowOff>95250</xdr:rowOff>
    </xdr:from>
    <xdr:to>
      <xdr:col>15</xdr:col>
      <xdr:colOff>476250</xdr:colOff>
      <xdr:row>115</xdr:row>
      <xdr:rowOff>85723</xdr:rowOff>
    </xdr:to>
    <xdr:graphicFrame macro="">
      <xdr:nvGraphicFramePr>
        <xdr:cNvPr id="4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sovskaya/&#1056;&#1072;&#1073;&#1086;&#1095;&#1080;&#1081;%20&#1089;&#1090;&#1086;&#1083;/&#1052;&#1086;&#1080;%20&#1076;&#1086;&#1082;&#1091;&#1084;&#1077;&#1085;&#1090;&#1099;/&#1057;&#1072;&#1081;&#1090;%20&#1069;&#1085;&#1077;&#1088;&#1075;&#1086;&#1080;&#1085;&#1092;&#1086;&#1088;&#1084;/&#1062;&#1077;&#1085;&#1072;%20&#1087;&#1086;&#1082;&#1091;&#1087;&#1082;&#1080;%20%20&#1080;%20&#1087;&#1088;&#1086;&#1076;&#1072;&#1078;&#1080;%20&#1085;&#1072;%20&#1041;&#1056;&#1069;%20%20&#1057;%20&#1053;&#1054;&#1071;&#1041;&#1056;&#1071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2015"/>
      <sheetName val="декабрь 2015"/>
      <sheetName val="январь 2016"/>
      <sheetName val="февраль 2016"/>
      <sheetName val="март2016"/>
    </sheetNames>
    <sheetDataSet>
      <sheetData sheetId="0" refreshError="1"/>
      <sheetData sheetId="1" refreshError="1"/>
      <sheetData sheetId="2" refreshError="1"/>
      <sheetData sheetId="3" refreshError="1">
        <row r="1405">
          <cell r="Y1405">
            <v>809346053</v>
          </cell>
          <cell r="Z1405">
            <v>809346053</v>
          </cell>
          <cell r="AA1405">
            <v>6847089433.3324423</v>
          </cell>
        </row>
        <row r="2108">
          <cell r="T2108">
            <v>57457290</v>
          </cell>
          <cell r="U2108">
            <v>57457290</v>
          </cell>
          <cell r="V2108">
            <v>556695309.69220567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91"/>
  <sheetViews>
    <sheetView tabSelected="1" topLeftCell="I1" workbookViewId="0">
      <pane xSplit="1" ySplit="2" topLeftCell="J84" activePane="bottomRight" state="frozen"/>
      <selection activeCell="I1" sqref="I1"/>
      <selection pane="topRight" activeCell="J1" sqref="J1"/>
      <selection pane="bottomLeft" activeCell="I3" sqref="I3"/>
      <selection pane="bottomRight" activeCell="M86" sqref="M86"/>
    </sheetView>
  </sheetViews>
  <sheetFormatPr defaultRowHeight="14.25" x14ac:dyDescent="0.2"/>
  <cols>
    <col min="1" max="1" width="0" hidden="1" customWidth="1"/>
    <col min="2" max="2" width="13.5703125" hidden="1" customWidth="1"/>
    <col min="3" max="3" width="14.140625" hidden="1" customWidth="1"/>
    <col min="4" max="4" width="14.85546875" hidden="1" customWidth="1"/>
    <col min="5" max="5" width="0" hidden="1" customWidth="1"/>
    <col min="6" max="6" width="14.42578125" hidden="1" customWidth="1"/>
    <col min="7" max="7" width="13.5703125" hidden="1" customWidth="1"/>
    <col min="8" max="8" width="14.28515625" hidden="1" customWidth="1"/>
    <col min="9" max="9" width="14.28515625" style="74" customWidth="1"/>
    <col min="10" max="10" width="15.42578125" style="51" customWidth="1"/>
    <col min="11" max="11" width="16.85546875" style="51" customWidth="1"/>
    <col min="12" max="12" width="14.42578125" style="51" customWidth="1"/>
    <col min="13" max="13" width="13.28515625" customWidth="1"/>
    <col min="14" max="14" width="12.85546875" customWidth="1"/>
    <col min="15" max="15" width="15.42578125" customWidth="1"/>
    <col min="16" max="16" width="12.7109375" customWidth="1"/>
    <col min="17" max="17" width="12.85546875" customWidth="1"/>
    <col min="18" max="18" width="13.5703125" customWidth="1"/>
    <col min="19" max="19" width="11.85546875" customWidth="1"/>
    <col min="20" max="20" width="12.42578125" customWidth="1"/>
    <col min="21" max="21" width="14" customWidth="1"/>
    <col min="22" max="22" width="14.42578125" customWidth="1"/>
    <col min="30" max="30" width="9.140625" hidden="1" customWidth="1"/>
    <col min="31" max="31" width="14" style="12" hidden="1" customWidth="1"/>
    <col min="32" max="32" width="13.42578125" style="12" hidden="1" customWidth="1"/>
    <col min="33" max="35" width="12.7109375" style="12" hidden="1" customWidth="1"/>
    <col min="36" max="36" width="9.140625" style="12" hidden="1" customWidth="1"/>
    <col min="37" max="37" width="12.28515625" style="12" hidden="1" customWidth="1"/>
    <col min="38" max="38" width="11.140625" style="12" hidden="1" customWidth="1"/>
    <col min="39" max="40" width="12.7109375" style="12" hidden="1" customWidth="1"/>
    <col min="41" max="41" width="11.7109375" hidden="1" customWidth="1"/>
    <col min="48" max="54" width="9.140625" customWidth="1"/>
  </cols>
  <sheetData>
    <row r="1" spans="2:41" ht="12.75" x14ac:dyDescent="0.2">
      <c r="B1" s="1" t="s">
        <v>0</v>
      </c>
      <c r="F1" s="1" t="s">
        <v>1</v>
      </c>
      <c r="I1" s="111" t="s">
        <v>21</v>
      </c>
      <c r="J1" s="112"/>
      <c r="K1" s="112"/>
      <c r="L1" s="113"/>
      <c r="M1" s="8"/>
      <c r="N1" s="9"/>
      <c r="O1" s="9"/>
      <c r="P1" s="9"/>
      <c r="Q1" s="9"/>
      <c r="R1" s="9"/>
      <c r="S1" s="9"/>
      <c r="T1" s="9"/>
      <c r="U1" s="9"/>
      <c r="V1" s="9"/>
      <c r="W1" s="9"/>
    </row>
    <row r="2" spans="2:41" ht="64.5" x14ac:dyDescent="0.25">
      <c r="B2" s="2" t="s">
        <v>2</v>
      </c>
      <c r="C2" s="2" t="s">
        <v>3</v>
      </c>
      <c r="D2" s="2" t="s">
        <v>4</v>
      </c>
      <c r="F2" s="2" t="s">
        <v>2</v>
      </c>
      <c r="G2" s="2" t="s">
        <v>5</v>
      </c>
      <c r="H2" s="7" t="s">
        <v>4</v>
      </c>
      <c r="I2" s="60"/>
      <c r="J2" s="44" t="s">
        <v>18</v>
      </c>
      <c r="K2" s="44" t="s">
        <v>20</v>
      </c>
      <c r="L2" s="44" t="s">
        <v>19</v>
      </c>
      <c r="M2" s="9"/>
      <c r="N2" s="10"/>
      <c r="O2" s="10"/>
      <c r="P2" s="10"/>
      <c r="Q2" s="10"/>
      <c r="R2" s="10"/>
      <c r="S2" s="10"/>
      <c r="T2" s="10"/>
      <c r="U2" s="10"/>
      <c r="V2" s="10"/>
      <c r="W2" s="9"/>
      <c r="AD2" s="105" t="s">
        <v>23</v>
      </c>
      <c r="AE2" s="106"/>
      <c r="AF2" s="106"/>
      <c r="AG2" s="106"/>
      <c r="AH2" s="107"/>
      <c r="AI2" s="15"/>
      <c r="AJ2" s="108" t="s">
        <v>24</v>
      </c>
      <c r="AK2" s="109"/>
      <c r="AL2" s="109"/>
      <c r="AM2" s="109"/>
      <c r="AN2" s="110"/>
    </row>
    <row r="3" spans="2:41" x14ac:dyDescent="0.2">
      <c r="I3" s="61">
        <v>41640</v>
      </c>
      <c r="J3" s="45">
        <v>924739284</v>
      </c>
      <c r="K3" s="45">
        <v>6058005857</v>
      </c>
      <c r="L3" s="45">
        <v>924739284</v>
      </c>
      <c r="M3" s="3"/>
      <c r="AD3" s="5">
        <v>2015</v>
      </c>
      <c r="AE3" s="13"/>
      <c r="AF3" s="13"/>
      <c r="AG3" s="13"/>
      <c r="AH3" s="13"/>
      <c r="AI3" s="13"/>
      <c r="AJ3" s="13">
        <v>2015</v>
      </c>
      <c r="AK3" s="13"/>
      <c r="AL3" s="13"/>
      <c r="AM3" s="13"/>
      <c r="AN3" s="13"/>
    </row>
    <row r="4" spans="2:41" ht="15" x14ac:dyDescent="0.25">
      <c r="I4" s="62" t="s">
        <v>7</v>
      </c>
      <c r="J4" s="45">
        <v>1016093702.3840344</v>
      </c>
      <c r="K4" s="45">
        <v>7154131631.9593735</v>
      </c>
      <c r="L4" s="45">
        <v>1016093702.3840344</v>
      </c>
      <c r="M4" s="3"/>
      <c r="AD4" s="5" t="s">
        <v>6</v>
      </c>
      <c r="AE4" s="19">
        <v>671887661</v>
      </c>
      <c r="AF4" s="19">
        <v>671887661</v>
      </c>
      <c r="AG4" s="19">
        <v>4794419659.1218491</v>
      </c>
      <c r="AH4" s="19">
        <v>4758040108.4813786</v>
      </c>
      <c r="AI4" s="19"/>
      <c r="AJ4" s="13" t="s">
        <v>6</v>
      </c>
      <c r="AK4" s="19">
        <v>253558294</v>
      </c>
      <c r="AL4" s="19">
        <v>253558294</v>
      </c>
      <c r="AM4" s="19">
        <v>1948158309.8956769</v>
      </c>
      <c r="AN4" s="19">
        <v>2097349076.3271737</v>
      </c>
    </row>
    <row r="5" spans="2:41" ht="15" x14ac:dyDescent="0.25">
      <c r="I5" s="62" t="s">
        <v>8</v>
      </c>
      <c r="J5" s="45">
        <v>1174705645.406251</v>
      </c>
      <c r="K5" s="45">
        <v>8476459724.1554718</v>
      </c>
      <c r="L5" s="45">
        <v>1174705645.406251</v>
      </c>
      <c r="M5" s="3"/>
      <c r="AD5" s="5" t="s">
        <v>7</v>
      </c>
      <c r="AE5" s="19">
        <v>557951631</v>
      </c>
      <c r="AF5" s="19">
        <v>557951631</v>
      </c>
      <c r="AG5" s="19">
        <v>4293576854.3184786</v>
      </c>
      <c r="AH5" s="19">
        <v>4294251153.8599262</v>
      </c>
      <c r="AI5" s="19"/>
      <c r="AJ5" s="13" t="s">
        <v>7</v>
      </c>
      <c r="AK5" s="19">
        <v>204620861</v>
      </c>
      <c r="AL5" s="19">
        <v>204620861</v>
      </c>
      <c r="AM5" s="19">
        <v>1727091998.7949026</v>
      </c>
      <c r="AN5" s="19">
        <v>1726417699.1535068</v>
      </c>
    </row>
    <row r="6" spans="2:41" ht="15" x14ac:dyDescent="0.25">
      <c r="I6" s="62" t="s">
        <v>9</v>
      </c>
      <c r="J6" s="45">
        <v>1087907080.684082</v>
      </c>
      <c r="K6" s="45">
        <v>7042783450.4617186</v>
      </c>
      <c r="L6" s="45">
        <v>1087907080.684082</v>
      </c>
      <c r="M6" s="3"/>
      <c r="AD6" s="5" t="s">
        <v>8</v>
      </c>
      <c r="AE6" s="19">
        <v>565585295</v>
      </c>
      <c r="AF6" s="19">
        <v>565585295</v>
      </c>
      <c r="AG6" s="19">
        <v>4134510522.7293935</v>
      </c>
      <c r="AH6" s="19">
        <v>4175634623.3598623</v>
      </c>
      <c r="AI6" s="19"/>
      <c r="AJ6" s="13" t="s">
        <v>8</v>
      </c>
      <c r="AK6" s="19">
        <v>218328361</v>
      </c>
      <c r="AL6" s="19">
        <v>218328361</v>
      </c>
      <c r="AM6" s="19">
        <v>1747860458.8693502</v>
      </c>
      <c r="AN6" s="19">
        <v>1808488796.3813288</v>
      </c>
    </row>
    <row r="7" spans="2:41" ht="15" x14ac:dyDescent="0.25">
      <c r="I7" s="62" t="s">
        <v>10</v>
      </c>
      <c r="J7" s="45">
        <v>935750304.9953618</v>
      </c>
      <c r="K7" s="45">
        <v>6296884131.5968761</v>
      </c>
      <c r="L7" s="45">
        <v>935750304.9953618</v>
      </c>
      <c r="M7" s="3"/>
      <c r="AD7" s="5" t="s">
        <v>9</v>
      </c>
      <c r="AE7" s="19">
        <v>565207878</v>
      </c>
      <c r="AF7" s="19">
        <v>565207878</v>
      </c>
      <c r="AG7" s="19">
        <v>4057744183.3630872</v>
      </c>
      <c r="AH7" s="19">
        <v>3979761877.8732677</v>
      </c>
      <c r="AI7" s="19"/>
      <c r="AJ7" s="13" t="s">
        <v>9</v>
      </c>
      <c r="AK7" s="19">
        <v>213857109</v>
      </c>
      <c r="AL7" s="19">
        <v>213857109</v>
      </c>
      <c r="AM7" s="19">
        <v>1622606091.5716131</v>
      </c>
      <c r="AN7" s="19">
        <v>1750374259.6046686</v>
      </c>
    </row>
    <row r="8" spans="2:41" ht="15" x14ac:dyDescent="0.25">
      <c r="I8" s="62" t="s">
        <v>11</v>
      </c>
      <c r="J8" s="45">
        <v>847818958.86621094</v>
      </c>
      <c r="K8" s="45">
        <v>5629083673.8609324</v>
      </c>
      <c r="L8" s="45">
        <v>847818958.86621094</v>
      </c>
      <c r="M8" s="3"/>
      <c r="AD8" s="5" t="s">
        <v>10</v>
      </c>
      <c r="AE8" s="19">
        <v>511460159.995</v>
      </c>
      <c r="AF8" s="19">
        <v>511460159.995</v>
      </c>
      <c r="AG8" s="19">
        <v>3573577298.0623264</v>
      </c>
      <c r="AH8" s="19">
        <v>3608908845.6878266</v>
      </c>
      <c r="AI8" s="19"/>
      <c r="AJ8" s="13" t="s">
        <v>10</v>
      </c>
      <c r="AK8" s="19">
        <v>248649860.66641</v>
      </c>
      <c r="AL8" s="19">
        <v>248649860.66641</v>
      </c>
      <c r="AM8" s="19">
        <v>1983089982.6420355</v>
      </c>
      <c r="AN8" s="19">
        <v>1954406580.5055907</v>
      </c>
    </row>
    <row r="9" spans="2:41" ht="15" x14ac:dyDescent="0.25">
      <c r="I9" s="62" t="s">
        <v>12</v>
      </c>
      <c r="J9" s="45">
        <v>1009391712.9589844</v>
      </c>
      <c r="K9" s="45">
        <v>6755328970.4423304</v>
      </c>
      <c r="L9" s="45">
        <v>1009391712.9589844</v>
      </c>
      <c r="M9" s="3"/>
      <c r="AD9" s="5" t="s">
        <v>11</v>
      </c>
      <c r="AE9" s="19">
        <v>577555069</v>
      </c>
      <c r="AF9" s="19">
        <v>577555069</v>
      </c>
      <c r="AG9" s="19">
        <v>3995569933.2675052</v>
      </c>
      <c r="AH9" s="19">
        <v>4058403053.1909008</v>
      </c>
      <c r="AI9" s="19"/>
      <c r="AJ9" s="13" t="s">
        <v>11</v>
      </c>
      <c r="AK9" s="19">
        <v>313294890</v>
      </c>
      <c r="AL9" s="19">
        <v>313294890</v>
      </c>
      <c r="AM9" s="19">
        <v>2503899033.3113785</v>
      </c>
      <c r="AN9" s="19">
        <v>2371639661.5408392</v>
      </c>
    </row>
    <row r="10" spans="2:41" ht="15" x14ac:dyDescent="0.25">
      <c r="I10" s="62" t="s">
        <v>13</v>
      </c>
      <c r="J10" s="45">
        <v>995738068.06298828</v>
      </c>
      <c r="K10" s="45">
        <v>6524384463.0749989</v>
      </c>
      <c r="L10" s="45">
        <v>995738068.06298828</v>
      </c>
      <c r="M10" s="3"/>
      <c r="AD10" s="5" t="s">
        <v>12</v>
      </c>
      <c r="AE10" s="19">
        <v>526809782</v>
      </c>
      <c r="AF10" s="19">
        <v>526809782</v>
      </c>
      <c r="AG10" s="19">
        <v>4051872449.9616413</v>
      </c>
      <c r="AH10" s="19">
        <v>4072847572.1004319</v>
      </c>
      <c r="AI10" s="19"/>
      <c r="AJ10" s="13" t="s">
        <v>12</v>
      </c>
      <c r="AK10" s="19">
        <v>220337176.39894</v>
      </c>
      <c r="AL10" s="19">
        <v>220337176.39894</v>
      </c>
      <c r="AM10" s="19">
        <v>1877365493.1796033</v>
      </c>
      <c r="AN10" s="19">
        <v>1859846173.3860717</v>
      </c>
    </row>
    <row r="11" spans="2:41" ht="15" x14ac:dyDescent="0.25">
      <c r="I11" s="63" t="s">
        <v>14</v>
      </c>
      <c r="J11" s="45">
        <v>824126455</v>
      </c>
      <c r="K11" s="45">
        <v>5611848985</v>
      </c>
      <c r="L11" s="45">
        <v>824126455</v>
      </c>
      <c r="M11" s="3"/>
      <c r="AD11" s="5" t="s">
        <v>13</v>
      </c>
      <c r="AE11" s="19">
        <v>509377214</v>
      </c>
      <c r="AF11" s="19">
        <v>509377214</v>
      </c>
      <c r="AG11" s="19">
        <v>3840490542.4604702</v>
      </c>
      <c r="AH11" s="19">
        <v>3734179131.5055094</v>
      </c>
      <c r="AI11" s="19"/>
      <c r="AJ11" s="13" t="s">
        <v>13</v>
      </c>
      <c r="AK11" s="19">
        <v>242275305.472</v>
      </c>
      <c r="AL11" s="19">
        <v>242275305.472</v>
      </c>
      <c r="AM11" s="19">
        <v>1920573097.1155379</v>
      </c>
      <c r="AN11" s="19">
        <v>2026884508.0709608</v>
      </c>
    </row>
    <row r="12" spans="2:41" ht="15" x14ac:dyDescent="0.25">
      <c r="I12" s="63" t="s">
        <v>15</v>
      </c>
      <c r="J12" s="45">
        <v>1064617824</v>
      </c>
      <c r="K12" s="45">
        <v>6635587290</v>
      </c>
      <c r="L12" s="45">
        <v>1064617824</v>
      </c>
      <c r="M12" s="3"/>
      <c r="AD12" s="5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2:41" ht="15" x14ac:dyDescent="0.25">
      <c r="I13" s="63" t="s">
        <v>16</v>
      </c>
      <c r="J13" s="45">
        <v>1062678806</v>
      </c>
      <c r="K13" s="45">
        <v>7013486040</v>
      </c>
      <c r="L13" s="45">
        <v>1062678806</v>
      </c>
      <c r="M13" s="3"/>
      <c r="AD13" s="4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2:41" ht="15" x14ac:dyDescent="0.25">
      <c r="I14" s="63" t="s">
        <v>17</v>
      </c>
      <c r="J14" s="46">
        <v>1160936267</v>
      </c>
      <c r="K14" s="46">
        <v>7319524497</v>
      </c>
      <c r="L14" s="46">
        <v>1160936267</v>
      </c>
      <c r="M14" s="3"/>
      <c r="AD14" s="5">
        <v>2016</v>
      </c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2:41" x14ac:dyDescent="0.2">
      <c r="I15" s="64">
        <v>42005</v>
      </c>
      <c r="J15" s="47">
        <f t="shared" ref="J15:J21" si="0">AE4+AK4</f>
        <v>925445955</v>
      </c>
      <c r="K15" s="47">
        <f t="shared" ref="K15:K21" si="1">AG4+AM4</f>
        <v>6742577969.0175257</v>
      </c>
      <c r="L15" s="47">
        <f t="shared" ref="L15:L21" si="2">AF4+AL4</f>
        <v>925445955</v>
      </c>
      <c r="M15" s="14"/>
      <c r="Z15" s="11"/>
      <c r="AA15" s="11"/>
      <c r="AB15" s="11"/>
      <c r="AC15" s="11"/>
      <c r="AD15" s="5" t="s">
        <v>6</v>
      </c>
      <c r="AE15" s="18">
        <v>691941194</v>
      </c>
      <c r="AF15" s="18">
        <v>691941194</v>
      </c>
      <c r="AG15" s="18">
        <v>5884465155.1039801</v>
      </c>
      <c r="AH15" s="18">
        <v>5728629499.6156359</v>
      </c>
      <c r="AI15" s="18">
        <f>AG15-AH15</f>
        <v>155835655.48834419</v>
      </c>
      <c r="AJ15" s="17"/>
      <c r="AK15" s="18">
        <v>275027130</v>
      </c>
      <c r="AL15" s="18">
        <v>275027130</v>
      </c>
      <c r="AM15" s="18">
        <v>2378539035.0645132</v>
      </c>
      <c r="AN15" s="18">
        <v>2534374690.6042547</v>
      </c>
      <c r="AO15" s="3">
        <f>AM15-AN15</f>
        <v>-155835655.53974152</v>
      </c>
    </row>
    <row r="16" spans="2:41" ht="15" x14ac:dyDescent="0.25">
      <c r="I16" s="65" t="s">
        <v>7</v>
      </c>
      <c r="J16" s="47">
        <f t="shared" si="0"/>
        <v>762572492</v>
      </c>
      <c r="K16" s="47">
        <f t="shared" si="1"/>
        <v>6020668853.1133814</v>
      </c>
      <c r="L16" s="47">
        <f t="shared" si="2"/>
        <v>762572492</v>
      </c>
      <c r="M16" s="14"/>
      <c r="AD16" s="4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9:37" ht="15" x14ac:dyDescent="0.25">
      <c r="I17" s="65" t="s">
        <v>8</v>
      </c>
      <c r="J17" s="47">
        <f t="shared" si="0"/>
        <v>783913656</v>
      </c>
      <c r="K17" s="47">
        <f t="shared" si="1"/>
        <v>5882370981.5987434</v>
      </c>
      <c r="L17" s="47">
        <f t="shared" si="2"/>
        <v>783913656</v>
      </c>
      <c r="M17" s="14"/>
    </row>
    <row r="18" spans="9:37" ht="15" x14ac:dyDescent="0.25">
      <c r="I18" s="65" t="s">
        <v>9</v>
      </c>
      <c r="J18" s="47">
        <f t="shared" si="0"/>
        <v>779064987</v>
      </c>
      <c r="K18" s="47">
        <f t="shared" si="1"/>
        <v>5680350274.9347</v>
      </c>
      <c r="L18" s="47">
        <f t="shared" si="2"/>
        <v>779064987</v>
      </c>
      <c r="M18" s="14"/>
    </row>
    <row r="19" spans="9:37" ht="15" x14ac:dyDescent="0.25">
      <c r="I19" s="65" t="s">
        <v>10</v>
      </c>
      <c r="J19" s="47">
        <f t="shared" si="0"/>
        <v>760110020.66140997</v>
      </c>
      <c r="K19" s="47">
        <f t="shared" si="1"/>
        <v>5556667280.7043619</v>
      </c>
      <c r="L19" s="47">
        <f t="shared" si="2"/>
        <v>760110020.66140997</v>
      </c>
      <c r="M19" s="14"/>
      <c r="AK19" s="16"/>
    </row>
    <row r="20" spans="9:37" ht="15" x14ac:dyDescent="0.25">
      <c r="I20" s="65" t="s">
        <v>11</v>
      </c>
      <c r="J20" s="47">
        <f t="shared" si="0"/>
        <v>890849959</v>
      </c>
      <c r="K20" s="47">
        <f t="shared" si="1"/>
        <v>6499468966.5788841</v>
      </c>
      <c r="L20" s="47">
        <f t="shared" si="2"/>
        <v>890849959</v>
      </c>
      <c r="M20" s="14"/>
    </row>
    <row r="21" spans="9:37" ht="15" x14ac:dyDescent="0.25">
      <c r="I21" s="65" t="s">
        <v>12</v>
      </c>
      <c r="J21" s="47">
        <f t="shared" si="0"/>
        <v>747146958.39893997</v>
      </c>
      <c r="K21" s="47">
        <f t="shared" si="1"/>
        <v>5929237943.1412449</v>
      </c>
      <c r="L21" s="47">
        <f t="shared" si="2"/>
        <v>747146958.39893997</v>
      </c>
      <c r="M21" s="14"/>
    </row>
    <row r="22" spans="9:37" ht="15" x14ac:dyDescent="0.25">
      <c r="I22" s="62" t="s">
        <v>13</v>
      </c>
      <c r="J22" s="46">
        <v>751652519</v>
      </c>
      <c r="K22" s="46">
        <v>5761063640</v>
      </c>
      <c r="L22" s="46">
        <v>751652519</v>
      </c>
      <c r="M22" s="3"/>
    </row>
    <row r="23" spans="9:37" ht="15" x14ac:dyDescent="0.25">
      <c r="I23" s="62" t="s">
        <v>14</v>
      </c>
      <c r="J23" s="46">
        <v>808591350</v>
      </c>
      <c r="K23" s="46">
        <v>6577219889</v>
      </c>
      <c r="L23" s="46">
        <v>808591350</v>
      </c>
      <c r="M23" s="3"/>
    </row>
    <row r="24" spans="9:37" ht="15" x14ac:dyDescent="0.25">
      <c r="I24" s="62" t="s">
        <v>15</v>
      </c>
      <c r="J24" s="46">
        <v>807025374</v>
      </c>
      <c r="K24" s="46">
        <v>6571018439</v>
      </c>
      <c r="L24" s="46">
        <v>807025374</v>
      </c>
      <c r="M24" s="3"/>
    </row>
    <row r="25" spans="9:37" ht="15" x14ac:dyDescent="0.25">
      <c r="I25" s="62" t="s">
        <v>16</v>
      </c>
      <c r="J25" s="45">
        <v>764375815.21313047</v>
      </c>
      <c r="K25" s="45">
        <v>6523778861.5708179</v>
      </c>
      <c r="L25" s="45">
        <v>764375815.21313</v>
      </c>
      <c r="M25" s="3"/>
    </row>
    <row r="26" spans="9:37" ht="15" x14ac:dyDescent="0.25">
      <c r="I26" s="66" t="s">
        <v>17</v>
      </c>
      <c r="J26" s="31">
        <v>886423555.75409997</v>
      </c>
      <c r="K26" s="31">
        <v>7428654428.6735287</v>
      </c>
      <c r="L26" s="31">
        <v>886423555.75409973</v>
      </c>
      <c r="M26" s="3"/>
    </row>
    <row r="27" spans="9:37" x14ac:dyDescent="0.2">
      <c r="I27" s="61">
        <v>42370</v>
      </c>
      <c r="J27" s="32">
        <f>AE15+AK15</f>
        <v>966968324</v>
      </c>
      <c r="K27" s="32">
        <f>AG15+AM15</f>
        <v>8263004190.1684933</v>
      </c>
      <c r="L27" s="32">
        <f>J27</f>
        <v>966968324</v>
      </c>
      <c r="M27" s="3"/>
    </row>
    <row r="28" spans="9:37" ht="15" x14ac:dyDescent="0.25">
      <c r="I28" s="67" t="s">
        <v>7</v>
      </c>
      <c r="J28" s="32">
        <f>'[1]февраль 2016'!$Y$1405</f>
        <v>809346053</v>
      </c>
      <c r="K28" s="32">
        <f>'[1]февраль 2016'!$AA$1405</f>
        <v>6847089433.3324423</v>
      </c>
      <c r="L28" s="32">
        <f>'[1]февраль 2016'!$Z$1405</f>
        <v>809346053</v>
      </c>
      <c r="M28" s="3"/>
    </row>
    <row r="29" spans="9:37" ht="15" x14ac:dyDescent="0.25">
      <c r="I29" s="67" t="s">
        <v>8</v>
      </c>
      <c r="J29" s="36">
        <v>817429468.32000005</v>
      </c>
      <c r="K29" s="36">
        <v>6516196013.0095673</v>
      </c>
      <c r="L29" s="36">
        <v>817429468.32000005</v>
      </c>
    </row>
    <row r="30" spans="9:37" ht="15" x14ac:dyDescent="0.25">
      <c r="I30" s="67" t="s">
        <v>9</v>
      </c>
      <c r="J30" s="36">
        <v>779159668</v>
      </c>
      <c r="K30" s="36">
        <v>6200160821.0671816</v>
      </c>
      <c r="L30" s="36">
        <v>779159668</v>
      </c>
    </row>
    <row r="31" spans="9:37" ht="15" x14ac:dyDescent="0.25">
      <c r="I31" s="67" t="s">
        <v>10</v>
      </c>
      <c r="J31" s="52">
        <v>809149783</v>
      </c>
      <c r="K31" s="52">
        <v>6603704526.4522266</v>
      </c>
      <c r="L31" s="52">
        <v>809149783</v>
      </c>
    </row>
    <row r="32" spans="9:37" ht="15" x14ac:dyDescent="0.25">
      <c r="I32" s="68" t="s">
        <v>11</v>
      </c>
      <c r="J32" s="59">
        <v>729028134</v>
      </c>
      <c r="K32" s="59">
        <v>5514137648.4760284</v>
      </c>
      <c r="L32" s="59">
        <v>729028134</v>
      </c>
    </row>
    <row r="33" spans="9:20" ht="15" x14ac:dyDescent="0.25">
      <c r="I33" s="69" t="s">
        <v>12</v>
      </c>
      <c r="J33" s="40">
        <v>914277940</v>
      </c>
      <c r="K33" s="40">
        <v>7740568874.4944954</v>
      </c>
      <c r="L33" s="40">
        <v>914277940</v>
      </c>
    </row>
    <row r="34" spans="9:20" ht="15" x14ac:dyDescent="0.25">
      <c r="I34" s="69" t="s">
        <v>13</v>
      </c>
      <c r="J34" s="38">
        <v>729796727</v>
      </c>
      <c r="K34" s="38">
        <v>5507345717.5536995</v>
      </c>
      <c r="L34" s="38">
        <v>729796727</v>
      </c>
    </row>
    <row r="35" spans="9:20" ht="15" x14ac:dyDescent="0.25">
      <c r="I35" s="69" t="s">
        <v>14</v>
      </c>
      <c r="J35" s="38">
        <v>716350945</v>
      </c>
      <c r="K35" s="38">
        <v>6015276110.5986061</v>
      </c>
      <c r="L35" s="38">
        <v>716350945</v>
      </c>
    </row>
    <row r="36" spans="9:20" ht="15" x14ac:dyDescent="0.25">
      <c r="I36" s="69" t="s">
        <v>15</v>
      </c>
      <c r="J36" s="41">
        <v>953183880</v>
      </c>
      <c r="K36" s="41">
        <v>7318972830.5184469</v>
      </c>
      <c r="L36" s="41">
        <v>953183880</v>
      </c>
    </row>
    <row r="37" spans="9:20" ht="15" x14ac:dyDescent="0.25">
      <c r="I37" s="69" t="s">
        <v>16</v>
      </c>
      <c r="J37" s="40">
        <v>851482247</v>
      </c>
      <c r="K37" s="40">
        <v>6709498358.8935595</v>
      </c>
      <c r="L37" s="40">
        <v>851482247</v>
      </c>
    </row>
    <row r="38" spans="9:20" ht="15" x14ac:dyDescent="0.25">
      <c r="I38" s="69" t="s">
        <v>17</v>
      </c>
      <c r="J38" s="48">
        <v>888338148</v>
      </c>
      <c r="K38" s="48">
        <v>7238814171.5242987</v>
      </c>
      <c r="L38" s="48">
        <v>888338148</v>
      </c>
    </row>
    <row r="39" spans="9:20" x14ac:dyDescent="0.2">
      <c r="I39" s="70">
        <v>42736</v>
      </c>
      <c r="J39" s="48">
        <v>971083709</v>
      </c>
      <c r="K39" s="48">
        <v>7489017347.9789238</v>
      </c>
      <c r="L39" s="48">
        <v>971083709</v>
      </c>
    </row>
    <row r="40" spans="9:20" ht="15" x14ac:dyDescent="0.25">
      <c r="I40" s="69" t="s">
        <v>7</v>
      </c>
      <c r="J40" s="38">
        <v>665842864</v>
      </c>
      <c r="K40" s="38">
        <v>5171925074.3575726</v>
      </c>
      <c r="L40" s="38">
        <v>665842864</v>
      </c>
      <c r="Q40" s="30"/>
      <c r="R40" s="30"/>
      <c r="S40" s="30"/>
      <c r="T40" s="30"/>
    </row>
    <row r="41" spans="9:20" ht="15" x14ac:dyDescent="0.25">
      <c r="I41" s="69" t="s">
        <v>8</v>
      </c>
      <c r="J41" s="38">
        <v>759150181</v>
      </c>
      <c r="K41" s="38">
        <v>5920326968.5504618</v>
      </c>
      <c r="L41" s="38">
        <v>759150181</v>
      </c>
    </row>
    <row r="42" spans="9:20" ht="15" x14ac:dyDescent="0.25">
      <c r="I42" s="69" t="s">
        <v>9</v>
      </c>
      <c r="J42" s="38">
        <v>895985259</v>
      </c>
      <c r="K42" s="38">
        <v>6807578965.9418936</v>
      </c>
      <c r="L42" s="38">
        <v>895985259</v>
      </c>
      <c r="O42" s="14"/>
      <c r="P42" s="14"/>
      <c r="Q42" s="14"/>
      <c r="R42" s="14"/>
    </row>
    <row r="43" spans="9:20" ht="15" x14ac:dyDescent="0.25">
      <c r="I43" s="71" t="s">
        <v>10</v>
      </c>
      <c r="J43" s="49">
        <v>921395251</v>
      </c>
      <c r="K43" s="49">
        <v>6733996128.9488144</v>
      </c>
      <c r="L43" s="49">
        <v>921395251</v>
      </c>
    </row>
    <row r="44" spans="9:20" ht="15" x14ac:dyDescent="0.25">
      <c r="I44" s="71" t="s">
        <v>11</v>
      </c>
      <c r="J44" s="50">
        <v>884253517</v>
      </c>
      <c r="K44" s="50">
        <v>6696326780.9886703</v>
      </c>
      <c r="L44" s="50">
        <v>884253517</v>
      </c>
    </row>
    <row r="45" spans="9:20" ht="15" x14ac:dyDescent="0.25">
      <c r="I45" s="71" t="s">
        <v>12</v>
      </c>
      <c r="J45" s="39">
        <v>892223641</v>
      </c>
      <c r="K45" s="39">
        <v>6524481302.9941359</v>
      </c>
      <c r="L45" s="39">
        <v>892223641</v>
      </c>
    </row>
    <row r="46" spans="9:20" ht="15" x14ac:dyDescent="0.25">
      <c r="I46" s="71" t="s">
        <v>13</v>
      </c>
      <c r="J46" s="43">
        <v>944163132</v>
      </c>
      <c r="K46" s="43">
        <v>7010121639.9096775</v>
      </c>
      <c r="L46" s="43">
        <v>944163132</v>
      </c>
    </row>
    <row r="47" spans="9:20" ht="15" x14ac:dyDescent="0.25">
      <c r="I47" s="71" t="s">
        <v>14</v>
      </c>
      <c r="J47" s="39">
        <v>895015870</v>
      </c>
      <c r="K47" s="39">
        <v>6876530037.7124004</v>
      </c>
      <c r="L47" s="39">
        <v>895015870</v>
      </c>
    </row>
    <row r="48" spans="9:20" ht="15" x14ac:dyDescent="0.25">
      <c r="I48" s="71" t="s">
        <v>15</v>
      </c>
      <c r="J48" s="39">
        <v>879216956</v>
      </c>
      <c r="K48" s="39">
        <v>7075847909.8294716</v>
      </c>
      <c r="L48" s="39">
        <v>879216956</v>
      </c>
    </row>
    <row r="49" spans="9:12" ht="15" x14ac:dyDescent="0.25">
      <c r="I49" s="71" t="s">
        <v>16</v>
      </c>
      <c r="J49" s="54">
        <v>916317054</v>
      </c>
      <c r="K49" s="54">
        <v>7569364611.6396618</v>
      </c>
      <c r="L49" s="54">
        <v>916317054</v>
      </c>
    </row>
    <row r="50" spans="9:12" ht="15" x14ac:dyDescent="0.25">
      <c r="I50" s="71" t="s">
        <v>17</v>
      </c>
      <c r="J50" s="39">
        <v>1107982582</v>
      </c>
      <c r="K50" s="39">
        <v>8503054015.0250292</v>
      </c>
      <c r="L50" s="39">
        <v>1107982582</v>
      </c>
    </row>
    <row r="51" spans="9:12" x14ac:dyDescent="0.2">
      <c r="I51" s="70">
        <v>43101</v>
      </c>
      <c r="J51" s="55">
        <v>1151647125</v>
      </c>
      <c r="K51" s="50">
        <v>9926997582.8996506</v>
      </c>
      <c r="L51" s="58">
        <v>1151647125</v>
      </c>
    </row>
    <row r="52" spans="9:12" ht="15" x14ac:dyDescent="0.25">
      <c r="I52" s="71" t="s">
        <v>7</v>
      </c>
      <c r="J52" s="50">
        <v>902370810</v>
      </c>
      <c r="K52" s="50">
        <v>7602446921</v>
      </c>
      <c r="L52" s="50">
        <v>902370810</v>
      </c>
    </row>
    <row r="53" spans="9:12" ht="15" x14ac:dyDescent="0.25">
      <c r="I53" s="71" t="s">
        <v>8</v>
      </c>
      <c r="J53" s="50">
        <v>895738870</v>
      </c>
      <c r="K53" s="50">
        <v>7519804912</v>
      </c>
      <c r="L53" s="50">
        <v>895738870</v>
      </c>
    </row>
    <row r="54" spans="9:12" ht="15" x14ac:dyDescent="0.25">
      <c r="I54" s="71" t="s">
        <v>9</v>
      </c>
      <c r="J54" s="50">
        <v>940384406</v>
      </c>
      <c r="K54" s="50">
        <v>7830465077</v>
      </c>
      <c r="L54" s="50">
        <v>940384406</v>
      </c>
    </row>
    <row r="55" spans="9:12" ht="15" x14ac:dyDescent="0.25">
      <c r="I55" s="72" t="s">
        <v>10</v>
      </c>
      <c r="J55" s="56">
        <v>1039722030</v>
      </c>
      <c r="K55" s="55">
        <v>8671746440</v>
      </c>
      <c r="L55" s="56">
        <v>1039722030</v>
      </c>
    </row>
    <row r="56" spans="9:12" ht="15" x14ac:dyDescent="0.25">
      <c r="I56" s="71" t="s">
        <v>11</v>
      </c>
      <c r="J56" s="50">
        <v>965602041</v>
      </c>
      <c r="K56" s="50">
        <v>8186490473</v>
      </c>
      <c r="L56" s="50">
        <v>965602041</v>
      </c>
    </row>
    <row r="57" spans="9:12" ht="15" x14ac:dyDescent="0.25">
      <c r="I57" s="71" t="s">
        <v>26</v>
      </c>
      <c r="J57" s="50">
        <v>998286995</v>
      </c>
      <c r="K57" s="50">
        <v>8166549747</v>
      </c>
      <c r="L57" s="50">
        <v>998286995</v>
      </c>
    </row>
    <row r="58" spans="9:12" ht="15" x14ac:dyDescent="0.25">
      <c r="I58" s="71" t="s">
        <v>13</v>
      </c>
      <c r="J58" s="50">
        <v>985476578</v>
      </c>
      <c r="K58" s="50">
        <v>8090568301</v>
      </c>
      <c r="L58" s="50">
        <v>985476578</v>
      </c>
    </row>
    <row r="59" spans="9:12" ht="15" x14ac:dyDescent="0.25">
      <c r="I59" s="73" t="s">
        <v>14</v>
      </c>
      <c r="J59" s="58">
        <v>1052489938</v>
      </c>
      <c r="K59" s="58">
        <v>8931505154</v>
      </c>
      <c r="L59" s="58">
        <v>1052489938</v>
      </c>
    </row>
    <row r="60" spans="9:12" ht="15" x14ac:dyDescent="0.25">
      <c r="I60" s="73" t="s">
        <v>15</v>
      </c>
      <c r="J60" s="58">
        <v>1059151630</v>
      </c>
      <c r="K60" s="58">
        <v>8403980166</v>
      </c>
      <c r="L60" s="58">
        <v>1059151630</v>
      </c>
    </row>
    <row r="61" spans="9:12" ht="15" x14ac:dyDescent="0.25">
      <c r="I61" s="73" t="s">
        <v>16</v>
      </c>
      <c r="J61" s="58">
        <v>1141342520</v>
      </c>
      <c r="K61" s="58">
        <v>7235464117</v>
      </c>
      <c r="L61" s="58">
        <v>1141342520</v>
      </c>
    </row>
    <row r="62" spans="9:12" ht="15" x14ac:dyDescent="0.25">
      <c r="I62" s="73" t="s">
        <v>17</v>
      </c>
      <c r="J62" s="58">
        <v>1171267760</v>
      </c>
      <c r="K62" s="58">
        <v>7439498258</v>
      </c>
      <c r="L62" s="58">
        <v>1171267760</v>
      </c>
    </row>
    <row r="63" spans="9:12" x14ac:dyDescent="0.2">
      <c r="I63" s="70">
        <v>43466</v>
      </c>
      <c r="J63" s="58">
        <v>1431004215</v>
      </c>
      <c r="K63" s="58">
        <v>9465482006</v>
      </c>
      <c r="L63" s="58">
        <v>1431004215</v>
      </c>
    </row>
    <row r="64" spans="9:12" ht="15" x14ac:dyDescent="0.25">
      <c r="I64" s="71" t="s">
        <v>7</v>
      </c>
      <c r="J64" s="58">
        <v>1004281701</v>
      </c>
      <c r="K64" s="58">
        <v>6486123262</v>
      </c>
      <c r="L64" s="58">
        <v>1004281701</v>
      </c>
    </row>
    <row r="65" spans="9:12" ht="15" x14ac:dyDescent="0.25">
      <c r="I65" s="71" t="s">
        <v>8</v>
      </c>
      <c r="J65" s="58">
        <v>1098544326</v>
      </c>
      <c r="K65" s="58">
        <v>6450370303</v>
      </c>
      <c r="L65" s="58">
        <v>1098544326</v>
      </c>
    </row>
    <row r="66" spans="9:12" ht="15" x14ac:dyDescent="0.25">
      <c r="I66" s="73" t="s">
        <v>9</v>
      </c>
      <c r="J66" s="58">
        <v>1024157717</v>
      </c>
      <c r="K66" s="58">
        <v>6168443774.4245338</v>
      </c>
      <c r="L66" s="58">
        <v>1024157717</v>
      </c>
    </row>
    <row r="67" spans="9:12" ht="15" x14ac:dyDescent="0.25">
      <c r="I67" s="73" t="s">
        <v>10</v>
      </c>
      <c r="J67" s="58">
        <v>1024126231</v>
      </c>
      <c r="K67" s="58">
        <v>6340912145.3788567</v>
      </c>
      <c r="L67" s="58">
        <v>1024126231</v>
      </c>
    </row>
    <row r="68" spans="9:12" ht="15" x14ac:dyDescent="0.25">
      <c r="I68" s="73" t="s">
        <v>11</v>
      </c>
      <c r="J68" s="58">
        <v>1033955216</v>
      </c>
      <c r="K68" s="58">
        <v>6554340070</v>
      </c>
      <c r="L68" s="58">
        <v>1033955216</v>
      </c>
    </row>
    <row r="69" spans="9:12" ht="15" x14ac:dyDescent="0.25">
      <c r="I69" s="73" t="s">
        <v>12</v>
      </c>
      <c r="J69" s="58">
        <v>1631697005</v>
      </c>
      <c r="K69" s="58">
        <v>10552135771.654396</v>
      </c>
      <c r="L69" s="58">
        <v>1631697005</v>
      </c>
    </row>
    <row r="70" spans="9:12" ht="15" x14ac:dyDescent="0.25">
      <c r="I70" s="71" t="s">
        <v>13</v>
      </c>
      <c r="J70" s="58">
        <v>1216060459</v>
      </c>
      <c r="K70" s="58">
        <v>7294694811.9863672</v>
      </c>
      <c r="L70" s="58">
        <v>1216060459</v>
      </c>
    </row>
    <row r="71" spans="9:12" ht="15" x14ac:dyDescent="0.25">
      <c r="I71" s="73" t="s">
        <v>14</v>
      </c>
      <c r="J71" s="58">
        <v>1034992708</v>
      </c>
      <c r="K71" s="58">
        <v>6341984123.8892879</v>
      </c>
      <c r="L71" s="58">
        <v>1034992708</v>
      </c>
    </row>
    <row r="72" spans="9:12" ht="15" x14ac:dyDescent="0.25">
      <c r="I72" s="73" t="s">
        <v>15</v>
      </c>
      <c r="J72" s="58">
        <v>983021804</v>
      </c>
      <c r="K72" s="58">
        <v>6400080028.9379606</v>
      </c>
      <c r="L72" s="58">
        <v>983021804</v>
      </c>
    </row>
    <row r="73" spans="9:12" ht="15" x14ac:dyDescent="0.25">
      <c r="I73" s="73" t="s">
        <v>16</v>
      </c>
      <c r="J73" s="58">
        <v>1050878628.6666665</v>
      </c>
      <c r="K73" s="58">
        <v>7170630837.4888506</v>
      </c>
      <c r="L73" s="58">
        <v>1050878628.6666665</v>
      </c>
    </row>
    <row r="74" spans="9:12" ht="15" x14ac:dyDescent="0.25">
      <c r="I74" s="73" t="s">
        <v>17</v>
      </c>
      <c r="J74" s="58">
        <v>1100234299</v>
      </c>
      <c r="K74" s="58">
        <v>7525841827.9108372</v>
      </c>
      <c r="L74" s="58">
        <v>1100234299</v>
      </c>
    </row>
    <row r="75" spans="9:12" x14ac:dyDescent="0.2">
      <c r="I75" s="70">
        <v>43831</v>
      </c>
      <c r="J75" s="58">
        <v>1185343835</v>
      </c>
      <c r="K75" s="58">
        <v>8070982736</v>
      </c>
      <c r="L75" s="58">
        <v>1185343835</v>
      </c>
    </row>
    <row r="76" spans="9:12" ht="15" x14ac:dyDescent="0.25">
      <c r="I76" s="71" t="s">
        <v>7</v>
      </c>
      <c r="J76" s="58">
        <v>961965952</v>
      </c>
      <c r="K76" s="58">
        <v>6784317538</v>
      </c>
      <c r="L76" s="58">
        <v>961965952</v>
      </c>
    </row>
    <row r="77" spans="9:12" ht="15" x14ac:dyDescent="0.25">
      <c r="I77" s="71" t="s">
        <v>8</v>
      </c>
      <c r="J77" s="58">
        <v>990945707</v>
      </c>
      <c r="K77" s="58">
        <v>6495336865</v>
      </c>
      <c r="L77" s="58">
        <v>990945707</v>
      </c>
    </row>
    <row r="78" spans="9:12" ht="15" x14ac:dyDescent="0.25">
      <c r="I78" s="73" t="s">
        <v>9</v>
      </c>
      <c r="J78" s="58">
        <v>1036989889</v>
      </c>
      <c r="K78" s="58">
        <v>6843628868</v>
      </c>
      <c r="L78" s="58">
        <v>1036989889</v>
      </c>
    </row>
    <row r="79" spans="9:12" ht="15" x14ac:dyDescent="0.25">
      <c r="I79" s="73" t="s">
        <v>10</v>
      </c>
      <c r="J79" s="58">
        <v>1053452160</v>
      </c>
      <c r="K79" s="58">
        <v>7021761238</v>
      </c>
      <c r="L79" s="58">
        <v>1053452160</v>
      </c>
    </row>
    <row r="80" spans="9:12" ht="15" x14ac:dyDescent="0.25">
      <c r="I80" s="73" t="s">
        <v>11</v>
      </c>
      <c r="J80" s="58">
        <v>993498676</v>
      </c>
      <c r="K80" s="58">
        <v>7190350087</v>
      </c>
      <c r="L80" s="58">
        <v>993498676</v>
      </c>
    </row>
    <row r="81" spans="9:12" ht="15" x14ac:dyDescent="0.25">
      <c r="I81" s="73" t="s">
        <v>12</v>
      </c>
      <c r="J81" s="58">
        <v>1032566852</v>
      </c>
      <c r="K81" s="58">
        <v>7408835425</v>
      </c>
      <c r="L81" s="58">
        <v>1032566852</v>
      </c>
    </row>
    <row r="82" spans="9:12" ht="15" x14ac:dyDescent="0.25">
      <c r="I82" s="71" t="s">
        <v>13</v>
      </c>
      <c r="J82" s="58">
        <v>1088245315</v>
      </c>
      <c r="K82" s="58">
        <v>7465694324</v>
      </c>
      <c r="L82" s="58">
        <v>1088245315</v>
      </c>
    </row>
    <row r="83" spans="9:12" ht="15" x14ac:dyDescent="0.25">
      <c r="I83" s="73" t="s">
        <v>14</v>
      </c>
      <c r="J83" s="58">
        <v>1227183127</v>
      </c>
      <c r="K83" s="58">
        <v>8679164582</v>
      </c>
      <c r="L83" s="58">
        <v>1227183127</v>
      </c>
    </row>
    <row r="84" spans="9:12" ht="15" x14ac:dyDescent="0.25">
      <c r="I84" s="73" t="s">
        <v>15</v>
      </c>
      <c r="J84" s="58">
        <v>1116237728.3899999</v>
      </c>
      <c r="K84" s="58">
        <v>7111773270</v>
      </c>
      <c r="L84" s="58">
        <v>1116237728.3899999</v>
      </c>
    </row>
    <row r="85" spans="9:12" ht="15" x14ac:dyDescent="0.25">
      <c r="I85" s="73" t="s">
        <v>16</v>
      </c>
      <c r="J85" s="58">
        <v>1269916508</v>
      </c>
      <c r="K85" s="58">
        <v>8172577768</v>
      </c>
      <c r="L85" s="58">
        <v>1269916508</v>
      </c>
    </row>
    <row r="86" spans="9:12" ht="15" x14ac:dyDescent="0.25">
      <c r="I86" s="73" t="s">
        <v>17</v>
      </c>
      <c r="J86" s="58">
        <v>1417867756</v>
      </c>
      <c r="K86" s="58">
        <v>9273515104</v>
      </c>
      <c r="L86" s="58">
        <v>1417867756</v>
      </c>
    </row>
    <row r="87" spans="9:12" ht="15" x14ac:dyDescent="0.25">
      <c r="I87" s="101"/>
      <c r="J87" s="99"/>
      <c r="K87" s="99"/>
      <c r="L87" s="99"/>
    </row>
    <row r="88" spans="9:12" ht="15" x14ac:dyDescent="0.25">
      <c r="I88" s="101"/>
      <c r="J88" s="99"/>
      <c r="K88" s="99"/>
      <c r="L88" s="99"/>
    </row>
    <row r="89" spans="9:12" ht="15" x14ac:dyDescent="0.25">
      <c r="I89" s="101"/>
      <c r="J89" s="99"/>
      <c r="K89" s="99"/>
      <c r="L89" s="99"/>
    </row>
    <row r="90" spans="9:12" ht="15" x14ac:dyDescent="0.25">
      <c r="I90" s="101"/>
      <c r="J90" s="99"/>
      <c r="K90" s="99"/>
      <c r="L90" s="99"/>
    </row>
    <row r="91" spans="9:12" x14ac:dyDescent="0.2">
      <c r="I91" s="98"/>
      <c r="J91" s="99"/>
      <c r="K91" s="99"/>
      <c r="L91" s="99"/>
    </row>
  </sheetData>
  <mergeCells count="3">
    <mergeCell ref="AD2:AH2"/>
    <mergeCell ref="AJ2:AN2"/>
    <mergeCell ref="I1:L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zoomScaleNormal="100" workbookViewId="0">
      <pane xSplit="1" ySplit="2" topLeftCell="B80" activePane="bottomRight" state="frozen"/>
      <selection pane="topRight" activeCell="B1" sqref="B1"/>
      <selection pane="bottomLeft" activeCell="A3" sqref="A3"/>
      <selection pane="bottomRight" activeCell="D86" sqref="D86"/>
    </sheetView>
  </sheetViews>
  <sheetFormatPr defaultRowHeight="14.25" x14ac:dyDescent="0.2"/>
  <cols>
    <col min="1" max="1" width="16.5703125" style="92" customWidth="1"/>
    <col min="2" max="2" width="13.7109375" style="42" customWidth="1"/>
    <col min="3" max="3" width="15.28515625" style="42" customWidth="1"/>
    <col min="4" max="4" width="16.7109375" style="42" customWidth="1"/>
    <col min="5" max="5" width="13" customWidth="1"/>
    <col min="6" max="6" width="12" bestFit="1" customWidth="1"/>
    <col min="7" max="7" width="11.7109375" customWidth="1"/>
    <col min="8" max="8" width="12.7109375" customWidth="1"/>
    <col min="9" max="9" width="12.5703125" customWidth="1"/>
    <col min="10" max="11" width="12" customWidth="1"/>
    <col min="12" max="12" width="13.85546875" customWidth="1"/>
    <col min="23" max="23" width="9.5703125" customWidth="1"/>
    <col min="24" max="26" width="0" hidden="1" customWidth="1"/>
    <col min="27" max="27" width="13.85546875" hidden="1" customWidth="1"/>
    <col min="28" max="28" width="14.85546875" hidden="1" customWidth="1"/>
    <col min="29" max="29" width="14.28515625" hidden="1" customWidth="1"/>
    <col min="30" max="30" width="13.7109375" hidden="1" customWidth="1"/>
    <col min="31" max="31" width="9.28515625" hidden="1" customWidth="1"/>
    <col min="32" max="32" width="13.85546875" hidden="1" customWidth="1"/>
  </cols>
  <sheetData>
    <row r="1" spans="1:32" ht="12.75" x14ac:dyDescent="0.2">
      <c r="A1" s="111" t="s">
        <v>22</v>
      </c>
      <c r="B1" s="112"/>
      <c r="C1" s="112"/>
      <c r="D1" s="113"/>
    </row>
    <row r="2" spans="1:32" ht="64.5" x14ac:dyDescent="0.25">
      <c r="A2" s="75"/>
      <c r="B2" s="6" t="s">
        <v>18</v>
      </c>
      <c r="C2" s="6" t="s">
        <v>20</v>
      </c>
      <c r="D2" s="6" t="s">
        <v>19</v>
      </c>
      <c r="X2" s="114" t="s">
        <v>22</v>
      </c>
      <c r="Y2" s="114"/>
      <c r="Z2" s="114"/>
      <c r="AA2" s="114"/>
      <c r="AB2" s="114"/>
      <c r="AC2" s="114"/>
      <c r="AD2" s="114"/>
      <c r="AE2" s="22"/>
      <c r="AF2" s="22"/>
    </row>
    <row r="3" spans="1:32" x14ac:dyDescent="0.2">
      <c r="A3" s="76">
        <v>41640</v>
      </c>
      <c r="B3" s="31">
        <v>73198557.962890625</v>
      </c>
      <c r="C3" s="31">
        <v>513276919.9375</v>
      </c>
      <c r="D3" s="31">
        <v>73198558.06359905</v>
      </c>
      <c r="E3" s="3"/>
      <c r="X3" s="5">
        <v>2015</v>
      </c>
      <c r="Y3" s="5"/>
      <c r="Z3" s="5"/>
      <c r="AA3" s="5"/>
      <c r="AB3" s="5"/>
      <c r="AC3" s="5"/>
      <c r="AD3" s="5"/>
      <c r="AE3" s="22"/>
      <c r="AF3" s="22"/>
    </row>
    <row r="4" spans="1:32" ht="15" x14ac:dyDescent="0.25">
      <c r="A4" s="77" t="s">
        <v>7</v>
      </c>
      <c r="B4" s="32">
        <v>57950603.906494603</v>
      </c>
      <c r="C4" s="32">
        <v>400518406.5710907</v>
      </c>
      <c r="D4" s="32">
        <v>57950604.065491125</v>
      </c>
      <c r="E4" s="3"/>
      <c r="X4" s="5" t="s">
        <v>6</v>
      </c>
      <c r="Y4" s="23" t="s">
        <v>25</v>
      </c>
      <c r="Z4" s="24"/>
      <c r="AA4" s="18">
        <v>75678145</v>
      </c>
      <c r="AB4" s="18">
        <v>75678145</v>
      </c>
      <c r="AC4" s="18">
        <v>570238756.45811081</v>
      </c>
      <c r="AD4" s="18">
        <v>570238764.46283901</v>
      </c>
      <c r="AE4" s="25">
        <f>AA4-AB4</f>
        <v>0</v>
      </c>
      <c r="AF4" s="26">
        <f>AC4-AD4</f>
        <v>-8.0047281980514526</v>
      </c>
    </row>
    <row r="5" spans="1:32" ht="15" x14ac:dyDescent="0.25">
      <c r="A5" s="77" t="s">
        <v>8</v>
      </c>
      <c r="B5" s="32">
        <v>54939637.975280762</v>
      </c>
      <c r="C5" s="32">
        <v>390316333.41308594</v>
      </c>
      <c r="D5" s="32">
        <v>54939638.450378403</v>
      </c>
      <c r="E5" s="3"/>
      <c r="X5" s="5" t="s">
        <v>7</v>
      </c>
      <c r="Y5" s="23" t="s">
        <v>25</v>
      </c>
      <c r="Z5" s="24"/>
      <c r="AA5" s="18">
        <v>61994883</v>
      </c>
      <c r="AB5" s="18">
        <v>61994883</v>
      </c>
      <c r="AC5" s="18">
        <v>501410149.00480551</v>
      </c>
      <c r="AD5" s="18">
        <v>501410156.99589968</v>
      </c>
      <c r="AE5" s="25">
        <f t="shared" ref="AE5:AE12" si="0">AA5-AB5</f>
        <v>0</v>
      </c>
      <c r="AF5" s="26">
        <f t="shared" ref="AF5:AF12" si="1">AC5-AD5</f>
        <v>-7.991094172000885</v>
      </c>
    </row>
    <row r="6" spans="1:32" ht="15" x14ac:dyDescent="0.25">
      <c r="A6" s="77" t="s">
        <v>9</v>
      </c>
      <c r="B6" s="32">
        <v>51413394.190795898</v>
      </c>
      <c r="C6" s="32">
        <v>378800474.09375</v>
      </c>
      <c r="D6" s="32">
        <v>51413394.166504279</v>
      </c>
      <c r="E6" s="3"/>
      <c r="X6" s="5" t="s">
        <v>8</v>
      </c>
      <c r="Y6" s="23" t="s">
        <v>25</v>
      </c>
      <c r="Z6" s="24"/>
      <c r="AA6" s="18">
        <v>57952214</v>
      </c>
      <c r="AB6" s="18">
        <v>57952214</v>
      </c>
      <c r="AC6" s="18">
        <v>452645352.31163651</v>
      </c>
      <c r="AD6" s="18">
        <v>452645352.31752664</v>
      </c>
      <c r="AE6" s="25">
        <f t="shared" si="0"/>
        <v>0</v>
      </c>
      <c r="AF6" s="26">
        <f>AC6-AD6</f>
        <v>-5.8901309967041016E-3</v>
      </c>
    </row>
    <row r="7" spans="1:32" ht="15" x14ac:dyDescent="0.25">
      <c r="A7" s="77" t="s">
        <v>10</v>
      </c>
      <c r="B7" s="32">
        <v>65678195.130874634</v>
      </c>
      <c r="C7" s="32">
        <v>453113676.515625</v>
      </c>
      <c r="D7" s="32">
        <v>65678195.320007324</v>
      </c>
      <c r="E7" s="3"/>
      <c r="X7" s="5" t="s">
        <v>9</v>
      </c>
      <c r="Y7" s="23" t="s">
        <v>25</v>
      </c>
      <c r="Z7" s="24"/>
      <c r="AA7" s="18">
        <v>56221234</v>
      </c>
      <c r="AB7" s="18">
        <v>56221234</v>
      </c>
      <c r="AC7" s="18">
        <v>419361936.98257291</v>
      </c>
      <c r="AD7" s="18">
        <v>419361936.99014062</v>
      </c>
      <c r="AE7" s="25">
        <f t="shared" si="0"/>
        <v>0</v>
      </c>
      <c r="AF7" s="26">
        <f t="shared" si="1"/>
        <v>-7.5677037239074707E-3</v>
      </c>
    </row>
    <row r="8" spans="1:32" ht="15" x14ac:dyDescent="0.25">
      <c r="A8" s="77" t="s">
        <v>11</v>
      </c>
      <c r="B8" s="32">
        <v>54962102.432555422</v>
      </c>
      <c r="C8" s="32">
        <v>420752216.27500296</v>
      </c>
      <c r="D8" s="32">
        <v>54962102.432555422</v>
      </c>
      <c r="E8" s="3"/>
      <c r="X8" s="5" t="s">
        <v>10</v>
      </c>
      <c r="Y8" s="23" t="s">
        <v>25</v>
      </c>
      <c r="Z8" s="24"/>
      <c r="AA8" s="18">
        <v>68007821</v>
      </c>
      <c r="AB8" s="18">
        <v>68007821</v>
      </c>
      <c r="AC8" s="18">
        <v>507698669.69564611</v>
      </c>
      <c r="AD8" s="18">
        <v>507698669.68066722</v>
      </c>
      <c r="AE8" s="25">
        <f t="shared" si="0"/>
        <v>0</v>
      </c>
      <c r="AF8" s="26">
        <f t="shared" si="1"/>
        <v>1.4978885650634766E-2</v>
      </c>
    </row>
    <row r="9" spans="1:32" ht="15" x14ac:dyDescent="0.25">
      <c r="A9" s="77" t="s">
        <v>12</v>
      </c>
      <c r="B9" s="32">
        <v>69362349.080536336</v>
      </c>
      <c r="C9" s="32">
        <v>528991706.52109098</v>
      </c>
      <c r="D9" s="32">
        <v>69362349.113128707</v>
      </c>
      <c r="E9" s="3"/>
      <c r="X9" s="5" t="s">
        <v>11</v>
      </c>
      <c r="Y9" s="23" t="s">
        <v>25</v>
      </c>
      <c r="Z9" s="24"/>
      <c r="AA9" s="27">
        <v>82615062</v>
      </c>
      <c r="AB9" s="27">
        <v>82615062</v>
      </c>
      <c r="AC9" s="27">
        <v>628254415.73831785</v>
      </c>
      <c r="AD9" s="27">
        <v>628740115.74938965</v>
      </c>
      <c r="AE9" s="28">
        <f t="shared" si="0"/>
        <v>0</v>
      </c>
      <c r="AF9" s="29">
        <f>AC9-AD9</f>
        <v>-485700.01107180119</v>
      </c>
    </row>
    <row r="10" spans="1:32" ht="15" x14ac:dyDescent="0.25">
      <c r="A10" s="77" t="s">
        <v>13</v>
      </c>
      <c r="B10" s="32">
        <v>72402793.851562485</v>
      </c>
      <c r="C10" s="32">
        <v>574091778.44706869</v>
      </c>
      <c r="D10" s="32">
        <v>72402794.065704331</v>
      </c>
      <c r="E10" s="3"/>
      <c r="X10" s="5" t="s">
        <v>12</v>
      </c>
      <c r="Y10" s="23" t="s">
        <v>25</v>
      </c>
      <c r="Z10" s="24"/>
      <c r="AA10" s="27">
        <v>79271838</v>
      </c>
      <c r="AB10" s="27">
        <v>79271838</v>
      </c>
      <c r="AC10" s="27">
        <v>585830647.68008935</v>
      </c>
      <c r="AD10" s="27">
        <v>586316347.69522965</v>
      </c>
      <c r="AE10" s="28">
        <f t="shared" si="0"/>
        <v>0</v>
      </c>
      <c r="AF10" s="29">
        <f>AC10-AD10</f>
        <v>-485700.01514029503</v>
      </c>
    </row>
    <row r="11" spans="1:32" ht="15" x14ac:dyDescent="0.25">
      <c r="A11" s="78" t="s">
        <v>14</v>
      </c>
      <c r="B11" s="32">
        <v>53505508.761291787</v>
      </c>
      <c r="C11" s="32">
        <v>377119202.42969131</v>
      </c>
      <c r="D11" s="32">
        <v>53505508.89501971</v>
      </c>
      <c r="E11" s="3"/>
      <c r="X11" s="5" t="s">
        <v>13</v>
      </c>
      <c r="Y11" s="23" t="s">
        <v>25</v>
      </c>
      <c r="Z11" s="24"/>
      <c r="AA11" s="18">
        <v>69858760</v>
      </c>
      <c r="AB11" s="18">
        <v>69858760</v>
      </c>
      <c r="AC11" s="18">
        <v>524832109.7851764</v>
      </c>
      <c r="AD11" s="18">
        <v>524832127.08576792</v>
      </c>
      <c r="AE11" s="25">
        <f t="shared" si="0"/>
        <v>0</v>
      </c>
      <c r="AF11" s="26">
        <f t="shared" si="1"/>
        <v>-17.30059152841568</v>
      </c>
    </row>
    <row r="12" spans="1:32" ht="15" x14ac:dyDescent="0.25">
      <c r="A12" s="78" t="s">
        <v>15</v>
      </c>
      <c r="B12" s="32">
        <v>67085839.818328857</v>
      </c>
      <c r="C12" s="32">
        <v>482349082.5625</v>
      </c>
      <c r="D12" s="32">
        <v>67085840.145141654</v>
      </c>
      <c r="E12" s="3"/>
      <c r="X12" s="5"/>
      <c r="Y12" s="23" t="s">
        <v>25</v>
      </c>
      <c r="Z12" s="24"/>
      <c r="AA12" s="18">
        <v>61208062</v>
      </c>
      <c r="AB12" s="18">
        <v>61208062</v>
      </c>
      <c r="AC12" s="18">
        <v>477237146.43785542</v>
      </c>
      <c r="AD12" s="18">
        <v>477237146.44737411</v>
      </c>
      <c r="AE12" s="25">
        <f t="shared" si="0"/>
        <v>0</v>
      </c>
      <c r="AF12" s="26">
        <f t="shared" si="1"/>
        <v>-9.5186829566955566E-3</v>
      </c>
    </row>
    <row r="13" spans="1:32" ht="15" x14ac:dyDescent="0.25">
      <c r="A13" s="78" t="s">
        <v>16</v>
      </c>
      <c r="B13" s="32">
        <v>70921877.041564941</v>
      </c>
      <c r="C13" s="32">
        <v>511986447.875</v>
      </c>
      <c r="D13" s="32">
        <v>70921876.970764369</v>
      </c>
      <c r="E13" s="3"/>
    </row>
    <row r="14" spans="1:32" ht="15" x14ac:dyDescent="0.25">
      <c r="A14" s="78" t="s">
        <v>17</v>
      </c>
      <c r="B14" s="32">
        <v>76802487.177276805</v>
      </c>
      <c r="C14" s="32">
        <v>537948737.59531212</v>
      </c>
      <c r="D14" s="32">
        <v>76802486.574111938</v>
      </c>
      <c r="E14" s="3"/>
      <c r="X14">
        <v>2016</v>
      </c>
    </row>
    <row r="15" spans="1:32" ht="15" x14ac:dyDescent="0.25">
      <c r="A15" s="79">
        <v>42005</v>
      </c>
      <c r="B15" s="33">
        <v>75678145</v>
      </c>
      <c r="C15" s="33">
        <v>570238756.45811081</v>
      </c>
      <c r="D15" s="33">
        <v>75678145</v>
      </c>
      <c r="E15" s="14"/>
      <c r="X15" s="5" t="s">
        <v>6</v>
      </c>
      <c r="Y15" s="11" t="s">
        <v>25</v>
      </c>
      <c r="Z15" s="20"/>
      <c r="AA15" s="21">
        <v>66168276</v>
      </c>
      <c r="AB15" s="21">
        <v>66168276</v>
      </c>
      <c r="AC15" s="21">
        <v>684138638.82605386</v>
      </c>
      <c r="AD15" s="21">
        <v>684138638.82238781</v>
      </c>
      <c r="AE15" s="25">
        <f t="shared" ref="AE15" si="2">AA15-AB15</f>
        <v>0</v>
      </c>
      <c r="AF15" s="26">
        <f t="shared" ref="AF15" si="3">AC15-AD15</f>
        <v>3.6660432815551758E-3</v>
      </c>
    </row>
    <row r="16" spans="1:32" ht="15" x14ac:dyDescent="0.25">
      <c r="A16" s="80" t="s">
        <v>7</v>
      </c>
      <c r="B16" s="33">
        <v>61994883</v>
      </c>
      <c r="C16" s="33">
        <v>501410149.00480551</v>
      </c>
      <c r="D16" s="33">
        <v>61994883</v>
      </c>
      <c r="E16" s="14"/>
    </row>
    <row r="17" spans="1:5" ht="15" x14ac:dyDescent="0.25">
      <c r="A17" s="80" t="s">
        <v>8</v>
      </c>
      <c r="B17" s="33">
        <v>57952214</v>
      </c>
      <c r="C17" s="33">
        <v>452645352.31163651</v>
      </c>
      <c r="D17" s="33">
        <v>57952214</v>
      </c>
      <c r="E17" s="14"/>
    </row>
    <row r="18" spans="1:5" ht="15" x14ac:dyDescent="0.25">
      <c r="A18" s="80" t="s">
        <v>9</v>
      </c>
      <c r="B18" s="33">
        <v>56221234</v>
      </c>
      <c r="C18" s="33">
        <v>419361936.98257291</v>
      </c>
      <c r="D18" s="33">
        <v>56221234</v>
      </c>
      <c r="E18" s="14"/>
    </row>
    <row r="19" spans="1:5" ht="15" x14ac:dyDescent="0.25">
      <c r="A19" s="80" t="s">
        <v>10</v>
      </c>
      <c r="B19" s="33">
        <v>68007821</v>
      </c>
      <c r="C19" s="33">
        <v>507698669.69564611</v>
      </c>
      <c r="D19" s="33">
        <v>68007821</v>
      </c>
      <c r="E19" s="14"/>
    </row>
    <row r="20" spans="1:5" ht="15" x14ac:dyDescent="0.25">
      <c r="A20" s="80" t="s">
        <v>11</v>
      </c>
      <c r="B20" s="33">
        <v>82615062</v>
      </c>
      <c r="C20" s="33">
        <v>628254415.73831785</v>
      </c>
      <c r="D20" s="33">
        <v>82615062</v>
      </c>
      <c r="E20" s="14"/>
    </row>
    <row r="21" spans="1:5" ht="15" x14ac:dyDescent="0.25">
      <c r="A21" s="80" t="s">
        <v>12</v>
      </c>
      <c r="B21" s="33">
        <v>79271838</v>
      </c>
      <c r="C21" s="33">
        <v>585830647.68008935</v>
      </c>
      <c r="D21" s="33">
        <v>79271838</v>
      </c>
      <c r="E21" s="14"/>
    </row>
    <row r="22" spans="1:5" ht="15" x14ac:dyDescent="0.25">
      <c r="A22" s="77" t="s">
        <v>13</v>
      </c>
      <c r="B22" s="34">
        <v>69858760</v>
      </c>
      <c r="C22" s="34">
        <v>524832109.7851764</v>
      </c>
      <c r="D22" s="34">
        <v>69858760</v>
      </c>
      <c r="E22" s="3"/>
    </row>
    <row r="23" spans="1:5" ht="15" x14ac:dyDescent="0.25">
      <c r="A23" s="77" t="s">
        <v>14</v>
      </c>
      <c r="B23" s="34">
        <v>61208062</v>
      </c>
      <c r="C23" s="34">
        <v>477237146.43785542</v>
      </c>
      <c r="D23" s="34">
        <v>61208062</v>
      </c>
      <c r="E23" s="3"/>
    </row>
    <row r="24" spans="1:5" ht="15" x14ac:dyDescent="0.25">
      <c r="A24" s="77" t="s">
        <v>15</v>
      </c>
      <c r="B24" s="35">
        <v>60381758</v>
      </c>
      <c r="C24" s="35">
        <v>514121840</v>
      </c>
      <c r="D24" s="35">
        <v>60381758</v>
      </c>
      <c r="E24" s="3"/>
    </row>
    <row r="25" spans="1:5" ht="15" x14ac:dyDescent="0.25">
      <c r="A25" s="77" t="s">
        <v>16</v>
      </c>
      <c r="B25" s="32">
        <v>63917978.99999997</v>
      </c>
      <c r="C25" s="32">
        <v>554020257.66817617</v>
      </c>
      <c r="D25" s="32">
        <v>63917978.99999997</v>
      </c>
      <c r="E25" s="3"/>
    </row>
    <row r="26" spans="1:5" ht="15" x14ac:dyDescent="0.25">
      <c r="A26" s="77" t="s">
        <v>17</v>
      </c>
      <c r="B26" s="32">
        <v>80518627.000000134</v>
      </c>
      <c r="C26" s="32">
        <v>690379432.86832726</v>
      </c>
      <c r="D26" s="32">
        <v>80518627.000000134</v>
      </c>
      <c r="E26" s="3"/>
    </row>
    <row r="27" spans="1:5" x14ac:dyDescent="0.2">
      <c r="A27" s="81">
        <v>42370</v>
      </c>
      <c r="B27" s="32">
        <f>AA15</f>
        <v>66168276</v>
      </c>
      <c r="C27" s="32">
        <f>AC15</f>
        <v>684138638.82605386</v>
      </c>
      <c r="D27" s="32">
        <f>AB15</f>
        <v>66168276</v>
      </c>
      <c r="E27" s="3"/>
    </row>
    <row r="28" spans="1:5" ht="15" x14ac:dyDescent="0.25">
      <c r="A28" s="77" t="s">
        <v>7</v>
      </c>
      <c r="B28" s="32">
        <f>'[1]февраль 2016'!$T$2108</f>
        <v>57457290</v>
      </c>
      <c r="C28" s="32">
        <f>'[1]февраль 2016'!$V$2108</f>
        <v>556695309.69220567</v>
      </c>
      <c r="D28" s="32">
        <f>'[1]февраль 2016'!$U$2108</f>
        <v>57457290</v>
      </c>
      <c r="E28" s="3"/>
    </row>
    <row r="29" spans="1:5" ht="15" x14ac:dyDescent="0.25">
      <c r="A29" s="82" t="s">
        <v>8</v>
      </c>
      <c r="B29" s="36">
        <v>63956506</v>
      </c>
      <c r="C29" s="36">
        <v>602497753.47827804</v>
      </c>
      <c r="D29" s="36">
        <v>63956506</v>
      </c>
    </row>
    <row r="30" spans="1:5" ht="15" x14ac:dyDescent="0.25">
      <c r="A30" s="77" t="s">
        <v>9</v>
      </c>
      <c r="B30" s="36">
        <v>58407658</v>
      </c>
      <c r="C30" s="36">
        <v>580334078.28049362</v>
      </c>
      <c r="D30" s="36">
        <v>58407658</v>
      </c>
    </row>
    <row r="31" spans="1:5" ht="15" x14ac:dyDescent="0.25">
      <c r="A31" s="83" t="s">
        <v>10</v>
      </c>
      <c r="B31" s="36">
        <v>74988144</v>
      </c>
      <c r="C31" s="36">
        <v>824936599.5292871</v>
      </c>
      <c r="D31" s="36">
        <v>74990973</v>
      </c>
    </row>
    <row r="32" spans="1:5" ht="15" x14ac:dyDescent="0.25">
      <c r="A32" s="84" t="s">
        <v>11</v>
      </c>
      <c r="B32" s="37">
        <v>63375877</v>
      </c>
      <c r="C32" s="37">
        <v>631105750.63637137</v>
      </c>
      <c r="D32" s="37">
        <v>63375877</v>
      </c>
    </row>
    <row r="33" spans="1:12" ht="15" x14ac:dyDescent="0.25">
      <c r="A33" s="85" t="s">
        <v>12</v>
      </c>
      <c r="B33" s="40">
        <v>76994220</v>
      </c>
      <c r="C33" s="40">
        <v>691291565.69935834</v>
      </c>
      <c r="D33" s="40">
        <v>76994220</v>
      </c>
    </row>
    <row r="34" spans="1:12" ht="15" x14ac:dyDescent="0.25">
      <c r="A34" s="84" t="s">
        <v>13</v>
      </c>
      <c r="B34" s="38">
        <v>76226225</v>
      </c>
      <c r="C34" s="38">
        <v>681872289.53502285</v>
      </c>
      <c r="D34" s="38">
        <v>76226225</v>
      </c>
    </row>
    <row r="35" spans="1:12" ht="15" x14ac:dyDescent="0.25">
      <c r="A35" s="84" t="s">
        <v>14</v>
      </c>
      <c r="B35" s="38">
        <v>53804191</v>
      </c>
      <c r="C35" s="38">
        <v>457850610.54551286</v>
      </c>
      <c r="D35" s="38">
        <v>53804191</v>
      </c>
    </row>
    <row r="36" spans="1:12" ht="15" x14ac:dyDescent="0.25">
      <c r="A36" s="84" t="s">
        <v>15</v>
      </c>
      <c r="B36" s="41">
        <v>59433122</v>
      </c>
      <c r="C36" s="41">
        <v>540542853.43978322</v>
      </c>
      <c r="D36" s="41">
        <v>59433122</v>
      </c>
    </row>
    <row r="37" spans="1:12" ht="15" x14ac:dyDescent="0.25">
      <c r="A37" s="84" t="s">
        <v>16</v>
      </c>
      <c r="B37" s="40">
        <v>57588007</v>
      </c>
      <c r="C37" s="40">
        <v>508648681.40417725</v>
      </c>
      <c r="D37" s="40">
        <v>57588007</v>
      </c>
    </row>
    <row r="38" spans="1:12" ht="15" x14ac:dyDescent="0.25">
      <c r="A38" s="84" t="s">
        <v>17</v>
      </c>
      <c r="B38" s="40">
        <v>68574369</v>
      </c>
      <c r="C38" s="40">
        <v>620432137.24484718</v>
      </c>
      <c r="D38" s="40">
        <v>68574369</v>
      </c>
    </row>
    <row r="39" spans="1:12" x14ac:dyDescent="0.2">
      <c r="A39" s="70">
        <v>42736</v>
      </c>
      <c r="B39" s="38">
        <v>68743057</v>
      </c>
      <c r="C39" s="38">
        <v>572560456.84042513</v>
      </c>
      <c r="D39" s="38">
        <v>68743057</v>
      </c>
    </row>
    <row r="40" spans="1:12" ht="15" x14ac:dyDescent="0.25">
      <c r="A40" s="84" t="s">
        <v>7</v>
      </c>
      <c r="B40" s="38">
        <v>54058654</v>
      </c>
      <c r="C40" s="38">
        <v>462045027.75316781</v>
      </c>
      <c r="D40" s="38">
        <v>54058654</v>
      </c>
      <c r="H40" s="14"/>
      <c r="I40" s="14"/>
    </row>
    <row r="41" spans="1:12" ht="15" x14ac:dyDescent="0.25">
      <c r="A41" s="84" t="s">
        <v>8</v>
      </c>
      <c r="B41" s="38">
        <v>51281744</v>
      </c>
      <c r="C41" s="38">
        <v>420760491.65094328</v>
      </c>
      <c r="D41" s="38">
        <v>51281744</v>
      </c>
      <c r="I41" s="14"/>
      <c r="J41" s="14"/>
      <c r="K41" s="14"/>
      <c r="L41" s="14"/>
    </row>
    <row r="42" spans="1:12" ht="15" x14ac:dyDescent="0.25">
      <c r="A42" s="86" t="s">
        <v>9</v>
      </c>
      <c r="B42" s="39">
        <v>46360426</v>
      </c>
      <c r="C42" s="39">
        <v>345037634.01889551</v>
      </c>
      <c r="D42" s="39">
        <v>46360426</v>
      </c>
    </row>
    <row r="43" spans="1:12" ht="15" x14ac:dyDescent="0.25">
      <c r="A43" s="87" t="s">
        <v>10</v>
      </c>
      <c r="B43" s="39">
        <v>47285983</v>
      </c>
      <c r="C43" s="39">
        <v>344505826.05311298</v>
      </c>
      <c r="D43" s="39">
        <v>47285983</v>
      </c>
    </row>
    <row r="44" spans="1:12" ht="15" x14ac:dyDescent="0.25">
      <c r="A44" s="86" t="s">
        <v>11</v>
      </c>
      <c r="B44" s="39">
        <v>56184513</v>
      </c>
      <c r="C44" s="39">
        <v>473784881.54205036</v>
      </c>
      <c r="D44" s="39">
        <v>56184513</v>
      </c>
    </row>
    <row r="45" spans="1:12" ht="15" x14ac:dyDescent="0.25">
      <c r="A45" s="86" t="s">
        <v>12</v>
      </c>
      <c r="B45" s="39">
        <v>96671036</v>
      </c>
      <c r="C45" s="39">
        <v>796658449.29370201</v>
      </c>
      <c r="D45" s="39">
        <v>96671036</v>
      </c>
    </row>
    <row r="46" spans="1:12" ht="15" x14ac:dyDescent="0.25">
      <c r="A46" s="86" t="s">
        <v>13</v>
      </c>
      <c r="B46" s="43">
        <v>80076058</v>
      </c>
      <c r="C46" s="43">
        <v>704339418.53696096</v>
      </c>
      <c r="D46" s="43">
        <v>80076058</v>
      </c>
    </row>
    <row r="47" spans="1:12" ht="15" x14ac:dyDescent="0.25">
      <c r="A47" s="88" t="s">
        <v>14</v>
      </c>
      <c r="B47" s="39">
        <v>61671945</v>
      </c>
      <c r="C47" s="39">
        <v>490558657.73449802</v>
      </c>
      <c r="D47" s="39">
        <v>61671945</v>
      </c>
    </row>
    <row r="48" spans="1:12" ht="15" x14ac:dyDescent="0.25">
      <c r="A48" s="86" t="s">
        <v>15</v>
      </c>
      <c r="B48" s="53">
        <v>51707457</v>
      </c>
      <c r="C48" s="50">
        <v>429504589</v>
      </c>
      <c r="D48" s="53">
        <v>51707457</v>
      </c>
    </row>
    <row r="49" spans="1:4" ht="15" x14ac:dyDescent="0.25">
      <c r="A49" s="89" t="s">
        <v>16</v>
      </c>
      <c r="B49" s="54">
        <v>62851899</v>
      </c>
      <c r="C49" s="54">
        <v>538440557.78007209</v>
      </c>
      <c r="D49" s="54">
        <v>62851899</v>
      </c>
    </row>
    <row r="50" spans="1:4" ht="15" x14ac:dyDescent="0.25">
      <c r="A50" s="86" t="s">
        <v>17</v>
      </c>
      <c r="B50" s="39">
        <v>75665839</v>
      </c>
      <c r="C50" s="39">
        <v>694167015.29070997</v>
      </c>
      <c r="D50" s="39">
        <v>75665839</v>
      </c>
    </row>
    <row r="51" spans="1:4" x14ac:dyDescent="0.2">
      <c r="A51" s="70">
        <v>43101</v>
      </c>
      <c r="B51" s="50">
        <v>64680363</v>
      </c>
      <c r="C51" s="50">
        <v>642469148</v>
      </c>
      <c r="D51" s="50">
        <v>64680363</v>
      </c>
    </row>
    <row r="52" spans="1:4" ht="15" x14ac:dyDescent="0.25">
      <c r="A52" s="86" t="s">
        <v>7</v>
      </c>
      <c r="B52" s="50">
        <v>62298230</v>
      </c>
      <c r="C52" s="50">
        <v>592575878</v>
      </c>
      <c r="D52" s="50">
        <v>62298230</v>
      </c>
    </row>
    <row r="53" spans="1:4" ht="15" x14ac:dyDescent="0.25">
      <c r="A53" s="86" t="s">
        <v>8</v>
      </c>
      <c r="B53" s="50">
        <v>60680858</v>
      </c>
      <c r="C53" s="50">
        <v>494260348</v>
      </c>
      <c r="D53" s="50">
        <v>60680858</v>
      </c>
    </row>
    <row r="54" spans="1:4" ht="14.25" customHeight="1" x14ac:dyDescent="0.25">
      <c r="A54" s="86" t="s">
        <v>9</v>
      </c>
      <c r="B54" s="50">
        <v>51772562</v>
      </c>
      <c r="C54" s="50">
        <v>446549329</v>
      </c>
      <c r="D54" s="50">
        <v>51772562</v>
      </c>
    </row>
    <row r="55" spans="1:4" ht="15" x14ac:dyDescent="0.25">
      <c r="A55" s="86" t="s">
        <v>10</v>
      </c>
      <c r="B55" s="53">
        <v>62583156</v>
      </c>
      <c r="C55" s="53">
        <v>551106312</v>
      </c>
      <c r="D55" s="53">
        <v>62583156</v>
      </c>
    </row>
    <row r="56" spans="1:4" ht="15" x14ac:dyDescent="0.25">
      <c r="A56" s="86" t="s">
        <v>11</v>
      </c>
      <c r="B56" s="53">
        <v>73915493</v>
      </c>
      <c r="C56" s="53">
        <v>706238513</v>
      </c>
      <c r="D56" s="53">
        <v>73915493</v>
      </c>
    </row>
    <row r="57" spans="1:4" ht="15" x14ac:dyDescent="0.25">
      <c r="A57" s="86" t="s">
        <v>26</v>
      </c>
      <c r="B57" s="50">
        <v>102041827</v>
      </c>
      <c r="C57" s="50">
        <v>994341029</v>
      </c>
      <c r="D57" s="50">
        <v>102041827</v>
      </c>
    </row>
    <row r="58" spans="1:4" ht="15" x14ac:dyDescent="0.25">
      <c r="A58" s="90" t="s">
        <v>13</v>
      </c>
      <c r="B58" s="57">
        <v>95053733</v>
      </c>
      <c r="C58" s="58">
        <v>959275439</v>
      </c>
      <c r="D58" s="57">
        <v>95053733</v>
      </c>
    </row>
    <row r="59" spans="1:4" ht="15" x14ac:dyDescent="0.25">
      <c r="A59" s="90" t="s">
        <v>14</v>
      </c>
      <c r="B59" s="57">
        <v>55887440</v>
      </c>
      <c r="C59" s="58">
        <v>520623557</v>
      </c>
      <c r="D59" s="58">
        <v>55887440</v>
      </c>
    </row>
    <row r="60" spans="1:4" ht="15" x14ac:dyDescent="0.25">
      <c r="A60" s="90" t="s">
        <v>15</v>
      </c>
      <c r="B60" s="57">
        <v>58281819</v>
      </c>
      <c r="C60" s="58">
        <v>520675346</v>
      </c>
      <c r="D60" s="57">
        <v>58281819</v>
      </c>
    </row>
    <row r="61" spans="1:4" ht="15" x14ac:dyDescent="0.25">
      <c r="A61" s="90" t="s">
        <v>16</v>
      </c>
      <c r="B61" s="57">
        <v>51550841</v>
      </c>
      <c r="C61" s="58">
        <v>485803273</v>
      </c>
      <c r="D61" s="57">
        <v>51550841</v>
      </c>
    </row>
    <row r="62" spans="1:4" ht="15" x14ac:dyDescent="0.25">
      <c r="A62" s="90" t="s">
        <v>17</v>
      </c>
      <c r="B62" s="57">
        <v>72578999</v>
      </c>
      <c r="C62" s="58">
        <v>703661846</v>
      </c>
      <c r="D62" s="57">
        <v>72578999</v>
      </c>
    </row>
    <row r="63" spans="1:4" x14ac:dyDescent="0.2">
      <c r="A63" s="91">
        <v>43466</v>
      </c>
      <c r="B63" s="57">
        <v>232571111</v>
      </c>
      <c r="C63" s="58">
        <v>2017151705</v>
      </c>
      <c r="D63" s="57">
        <v>232571111</v>
      </c>
    </row>
    <row r="64" spans="1:4" ht="15" x14ac:dyDescent="0.25">
      <c r="A64" s="90" t="s">
        <v>7</v>
      </c>
      <c r="B64" s="57">
        <v>104495798</v>
      </c>
      <c r="C64" s="58">
        <v>859396392</v>
      </c>
      <c r="D64" s="57">
        <v>104495798</v>
      </c>
    </row>
    <row r="65" spans="1:4" ht="15" x14ac:dyDescent="0.25">
      <c r="A65" s="90" t="s">
        <v>8</v>
      </c>
      <c r="B65" s="57">
        <v>89144589</v>
      </c>
      <c r="C65" s="58">
        <v>751881528</v>
      </c>
      <c r="D65" s="57">
        <v>89144589</v>
      </c>
    </row>
    <row r="66" spans="1:4" ht="15" x14ac:dyDescent="0.25">
      <c r="A66" s="90" t="s">
        <v>9</v>
      </c>
      <c r="B66" s="94">
        <v>89357672</v>
      </c>
      <c r="C66" s="58">
        <v>808902887</v>
      </c>
      <c r="D66" s="57">
        <v>89357672</v>
      </c>
    </row>
    <row r="67" spans="1:4" ht="15" x14ac:dyDescent="0.25">
      <c r="A67" s="90" t="s">
        <v>10</v>
      </c>
      <c r="B67" s="58">
        <v>89961006</v>
      </c>
      <c r="C67" s="58">
        <v>771537307</v>
      </c>
      <c r="D67" s="57">
        <v>89961006</v>
      </c>
    </row>
    <row r="68" spans="1:4" ht="15" x14ac:dyDescent="0.25">
      <c r="A68" s="90" t="s">
        <v>11</v>
      </c>
      <c r="B68" s="94">
        <v>129685630</v>
      </c>
      <c r="C68" s="58">
        <v>1184522461.768615</v>
      </c>
      <c r="D68" s="94">
        <v>129685630</v>
      </c>
    </row>
    <row r="69" spans="1:4" ht="15" x14ac:dyDescent="0.25">
      <c r="A69" s="90" t="s">
        <v>12</v>
      </c>
      <c r="B69" s="94">
        <v>109277768</v>
      </c>
      <c r="C69" s="58">
        <v>958148418.89319706</v>
      </c>
      <c r="D69" s="94">
        <v>109277768</v>
      </c>
    </row>
    <row r="70" spans="1:4" ht="15" x14ac:dyDescent="0.25">
      <c r="A70" s="90" t="s">
        <v>13</v>
      </c>
      <c r="B70" s="94">
        <v>136285069</v>
      </c>
      <c r="C70" s="58">
        <v>1103023614.2825465</v>
      </c>
      <c r="D70" s="94">
        <v>136285069</v>
      </c>
    </row>
    <row r="71" spans="1:4" ht="15" x14ac:dyDescent="0.25">
      <c r="A71" s="90" t="s">
        <v>14</v>
      </c>
      <c r="B71" s="96">
        <v>124123131</v>
      </c>
      <c r="C71" s="97">
        <v>977342376.98031557</v>
      </c>
      <c r="D71" s="96">
        <v>124123131</v>
      </c>
    </row>
    <row r="72" spans="1:4" ht="15" x14ac:dyDescent="0.25">
      <c r="A72" s="90" t="s">
        <v>15</v>
      </c>
      <c r="B72" s="96">
        <v>110864865</v>
      </c>
      <c r="C72" s="97">
        <v>928546727.59073079</v>
      </c>
      <c r="D72" s="96">
        <v>110864865</v>
      </c>
    </row>
    <row r="73" spans="1:4" ht="15" x14ac:dyDescent="0.25">
      <c r="A73" s="90" t="s">
        <v>16</v>
      </c>
      <c r="B73" s="94">
        <v>108756664</v>
      </c>
      <c r="C73" s="58">
        <v>1092689820.9774699</v>
      </c>
      <c r="D73" s="94">
        <v>108756664</v>
      </c>
    </row>
    <row r="74" spans="1:4" ht="15" x14ac:dyDescent="0.25">
      <c r="A74" s="90" t="s">
        <v>17</v>
      </c>
      <c r="B74" s="94">
        <v>136579308</v>
      </c>
      <c r="C74" s="58">
        <v>1388632270.9414225</v>
      </c>
      <c r="D74" s="94">
        <v>136579308</v>
      </c>
    </row>
    <row r="75" spans="1:4" x14ac:dyDescent="0.2">
      <c r="A75" s="91">
        <v>43831</v>
      </c>
      <c r="B75" s="94">
        <v>106010384</v>
      </c>
      <c r="C75" s="58">
        <v>925478323.44008696</v>
      </c>
      <c r="D75" s="94">
        <v>106010384</v>
      </c>
    </row>
    <row r="76" spans="1:4" ht="15" x14ac:dyDescent="0.25">
      <c r="A76" s="90" t="s">
        <v>7</v>
      </c>
      <c r="B76" s="94">
        <v>87239092</v>
      </c>
      <c r="C76" s="58">
        <v>782009756.32324278</v>
      </c>
      <c r="D76" s="94">
        <v>87239092</v>
      </c>
    </row>
    <row r="77" spans="1:4" ht="15" x14ac:dyDescent="0.25">
      <c r="A77" s="90" t="s">
        <v>8</v>
      </c>
      <c r="B77" s="94">
        <v>94437423</v>
      </c>
      <c r="C77" s="58">
        <v>820896414</v>
      </c>
      <c r="D77" s="94">
        <v>94437423</v>
      </c>
    </row>
    <row r="78" spans="1:4" ht="15" x14ac:dyDescent="0.25">
      <c r="A78" s="90" t="s">
        <v>9</v>
      </c>
      <c r="B78" s="94">
        <v>107276218.99999999</v>
      </c>
      <c r="C78" s="58">
        <v>970166406</v>
      </c>
      <c r="D78" s="94">
        <v>107276218.99999999</v>
      </c>
    </row>
    <row r="79" spans="1:4" ht="15" x14ac:dyDescent="0.25">
      <c r="A79" s="90" t="s">
        <v>10</v>
      </c>
      <c r="B79" s="58">
        <v>107216100</v>
      </c>
      <c r="C79" s="58">
        <v>937629186</v>
      </c>
      <c r="D79" s="57">
        <v>107216100</v>
      </c>
    </row>
    <row r="80" spans="1:4" ht="15" x14ac:dyDescent="0.25">
      <c r="A80" s="90" t="s">
        <v>11</v>
      </c>
      <c r="B80" s="94">
        <v>111757031</v>
      </c>
      <c r="C80" s="58">
        <v>1028036080</v>
      </c>
      <c r="D80" s="94">
        <v>111757031</v>
      </c>
    </row>
    <row r="81" spans="1:4" ht="15" x14ac:dyDescent="0.25">
      <c r="A81" s="90" t="s">
        <v>12</v>
      </c>
      <c r="B81" s="94">
        <v>116767889</v>
      </c>
      <c r="C81" s="58">
        <v>1032575427</v>
      </c>
      <c r="D81" s="94">
        <v>116767889</v>
      </c>
    </row>
    <row r="82" spans="1:4" ht="15" x14ac:dyDescent="0.25">
      <c r="A82" s="90" t="s">
        <v>13</v>
      </c>
      <c r="B82" s="94">
        <v>87854635</v>
      </c>
      <c r="C82" s="58">
        <v>848877172</v>
      </c>
      <c r="D82" s="94">
        <v>87854635</v>
      </c>
    </row>
    <row r="83" spans="1:4" ht="15" x14ac:dyDescent="0.25">
      <c r="A83" s="90" t="s">
        <v>14</v>
      </c>
      <c r="B83" s="96">
        <v>121981050</v>
      </c>
      <c r="C83" s="97">
        <v>1109796475</v>
      </c>
      <c r="D83" s="96">
        <v>121981050</v>
      </c>
    </row>
    <row r="84" spans="1:4" ht="15" x14ac:dyDescent="0.25">
      <c r="A84" s="90" t="s">
        <v>15</v>
      </c>
      <c r="B84" s="96">
        <v>102636590</v>
      </c>
      <c r="C84" s="97">
        <v>900153633</v>
      </c>
      <c r="D84" s="96">
        <v>102636590</v>
      </c>
    </row>
    <row r="85" spans="1:4" ht="15" x14ac:dyDescent="0.25">
      <c r="A85" s="90" t="s">
        <v>16</v>
      </c>
      <c r="B85" s="96">
        <v>104431007</v>
      </c>
      <c r="C85" s="97">
        <v>967066444</v>
      </c>
      <c r="D85" s="96">
        <v>104431007</v>
      </c>
    </row>
    <row r="86" spans="1:4" ht="15" x14ac:dyDescent="0.25">
      <c r="A86" s="90" t="s">
        <v>17</v>
      </c>
      <c r="B86" s="96">
        <v>135652317</v>
      </c>
      <c r="C86" s="97">
        <v>1205222819</v>
      </c>
      <c r="D86" s="96">
        <v>135652317</v>
      </c>
    </row>
    <row r="87" spans="1:4" ht="15" x14ac:dyDescent="0.25">
      <c r="A87" s="102"/>
      <c r="B87" s="103"/>
      <c r="C87" s="104"/>
      <c r="D87" s="103"/>
    </row>
    <row r="88" spans="1:4" x14ac:dyDescent="0.2">
      <c r="A88" s="98"/>
      <c r="B88" s="100"/>
      <c r="C88" s="99"/>
      <c r="D88" s="100"/>
    </row>
    <row r="89" spans="1:4" ht="15" x14ac:dyDescent="0.25">
      <c r="A89" s="93"/>
      <c r="B89" s="55"/>
    </row>
    <row r="90" spans="1:4" ht="15" x14ac:dyDescent="0.25">
      <c r="A90" s="93"/>
      <c r="B90" s="55"/>
    </row>
    <row r="91" spans="1:4" ht="15" x14ac:dyDescent="0.25">
      <c r="A91" s="93"/>
      <c r="B91" s="55"/>
    </row>
    <row r="92" spans="1:4" ht="15" x14ac:dyDescent="0.25">
      <c r="A92" s="93"/>
      <c r="B92" s="55"/>
    </row>
    <row r="93" spans="1:4" x14ac:dyDescent="0.2">
      <c r="B93" s="95"/>
    </row>
  </sheetData>
  <mergeCells count="2">
    <mergeCell ref="A1:D1"/>
    <mergeCell ref="X2:AD2"/>
  </mergeCells>
  <phoneticPr fontId="1" type="noConversion"/>
  <pageMargins left="0.75" right="0.17" top="0.22" bottom="1" header="0.17" footer="0.16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Север+Юг </vt:lpstr>
      <vt:lpstr>Запад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bakeev</dc:creator>
  <cp:lastModifiedBy>Воробкало Марина</cp:lastModifiedBy>
  <cp:lastPrinted>2017-06-15T06:30:17Z</cp:lastPrinted>
  <dcterms:created xsi:type="dcterms:W3CDTF">2011-10-27T05:58:41Z</dcterms:created>
  <dcterms:modified xsi:type="dcterms:W3CDTF">2021-02-16T04:45:52Z</dcterms:modified>
</cp:coreProperties>
</file>