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ihodkoM.CORP\Documents\"/>
    </mc:Choice>
  </mc:AlternateContent>
  <bookViews>
    <workbookView xWindow="0" yWindow="0" windowWidth="28800" windowHeight="12435"/>
  </bookViews>
  <sheets>
    <sheet name="Plan Report" sheetId="1" r:id="rId1"/>
  </sheets>
  <definedNames>
    <definedName name="_xlnm._FilterDatabase" localSheetId="0" hidden="1">'Plan Report'!#REF!</definedName>
  </definedNames>
  <calcPr calcId="152511"/>
</workbook>
</file>

<file path=xl/calcChain.xml><?xml version="1.0" encoding="utf-8"?>
<calcChain xmlns="http://schemas.openxmlformats.org/spreadsheetml/2006/main">
  <c r="R27" i="1" l="1"/>
  <c r="S27" i="1" s="1"/>
  <c r="R26" i="1" l="1"/>
  <c r="S26" i="1" s="1"/>
  <c r="R25" i="1"/>
  <c r="S25" i="1" s="1"/>
  <c r="R24" i="1"/>
  <c r="S24" i="1" s="1"/>
  <c r="R23" i="1" l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29" i="1"/>
  <c r="S29" i="1" s="1"/>
  <c r="R11" i="1" l="1"/>
  <c r="S11" i="1" s="1"/>
</calcChain>
</file>

<file path=xl/sharedStrings.xml><?xml version="1.0" encoding="utf-8"?>
<sst xmlns="http://schemas.openxmlformats.org/spreadsheetml/2006/main" count="349" uniqueCount="142">
  <si>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</si>
  <si>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</si>
  <si>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</si>
  <si>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</si>
  <si>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</si>
  <si>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</si>
  <si>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</si>
  <si>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</si>
  <si>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</si>
  <si>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</si>
  <si>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</si>
  <si>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</si>
  <si>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</si>
  <si>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</si>
  <si>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</si>
  <si>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</si>
  <si>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</si>
  <si>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</si>
  <si>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</si>
  <si>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</si>
  <si>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</si>
  <si>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Заказчик</t>
  </si>
  <si>
    <t>-</t>
  </si>
  <si>
    <t>710000000, г.Астана, пр. Тәуелсіздік, 59.</t>
  </si>
  <si>
    <t>DDP</t>
  </si>
  <si>
    <t>Акционерное общество "Энергоинформ"</t>
  </si>
  <si>
    <t>Приложение к Приказу №______</t>
  </si>
  <si>
    <t>351110.100.000000</t>
  </si>
  <si>
    <t>Электроэнергия</t>
  </si>
  <si>
    <t>для собственного потребления</t>
  </si>
  <si>
    <t xml:space="preserve">Электроэнергия </t>
  </si>
  <si>
    <t>117057100, Акмолинская область, Бурабайский район, Катаркольский с.о., с.Катарколь, Южный берег озера Катарколь, строение 11</t>
  </si>
  <si>
    <t>Окончательный платеж - 0%, Промежуточный платеж - 100%, Предоплата - 0%</t>
  </si>
  <si>
    <t>Киловатт</t>
  </si>
  <si>
    <t>Форма плана закупок товаров, работ и услуг на 2024 год (ы) по Акционерное общество "Энергоинформ"</t>
  </si>
  <si>
    <t>12.2023</t>
  </si>
  <si>
    <t>С  01.2024 по 12.2024</t>
  </si>
  <si>
    <t>1 Т</t>
  </si>
  <si>
    <t>73-1-3</t>
  </si>
  <si>
    <t>1. Товары</t>
  </si>
  <si>
    <t>2. Услуги</t>
  </si>
  <si>
    <t>1 У</t>
  </si>
  <si>
    <t>692010.000.000002</t>
  </si>
  <si>
    <t>Услуги по проведению аудита финансовой отчетности</t>
  </si>
  <si>
    <t xml:space="preserve">Аудит финансовой отчетности </t>
  </si>
  <si>
    <t xml:space="preserve">ОП (особый порядок) </t>
  </si>
  <si>
    <t>73-1-6</t>
  </si>
  <si>
    <t>07.2024</t>
  </si>
  <si>
    <t>от "___" _____________ 2024 г.</t>
  </si>
  <si>
    <t>Окончательный платеж - 100%, Промежуточный платеж - 0%, Предоплата - 0%</t>
  </si>
  <si>
    <t>С  даты заключения договора по 03.2025</t>
  </si>
  <si>
    <t>2 Т</t>
  </si>
  <si>
    <t>203011.900.000001</t>
  </si>
  <si>
    <t>Краска</t>
  </si>
  <si>
    <t>водно-дисперсионная</t>
  </si>
  <si>
    <t>Водоэмульсия Remalux интерьер 25 кг</t>
  </si>
  <si>
    <t>73-1-9</t>
  </si>
  <si>
    <t>100</t>
  </si>
  <si>
    <t>09.2024</t>
  </si>
  <si>
    <t>С даты подписания договора в течении 1 календарного дня</t>
  </si>
  <si>
    <t xml:space="preserve">Окончательный платеж - 100% , Промежуточный платеж - 0% , Предоплата - 0% </t>
  </si>
  <si>
    <t>шт</t>
  </si>
  <si>
    <t>3 Т</t>
  </si>
  <si>
    <t>203022.550.000005</t>
  </si>
  <si>
    <t>Шпатлевка</t>
  </si>
  <si>
    <t>гипсовая</t>
  </si>
  <si>
    <t>Шпатлевка Alinex финиш 25 кг</t>
  </si>
  <si>
    <t>4 Т</t>
  </si>
  <si>
    <t>329119.500.000007</t>
  </si>
  <si>
    <t>Валик</t>
  </si>
  <si>
    <t>тип ВП</t>
  </si>
  <si>
    <t>Валик 10 см 5+1</t>
  </si>
  <si>
    <t>5 Т</t>
  </si>
  <si>
    <t>329119.500.000008</t>
  </si>
  <si>
    <t xml:space="preserve">Валик 25 см </t>
  </si>
  <si>
    <t>6 Т</t>
  </si>
  <si>
    <t>329119.300.000001</t>
  </si>
  <si>
    <t>Кисть</t>
  </si>
  <si>
    <t>малярная</t>
  </si>
  <si>
    <t>Кисточка 5 см</t>
  </si>
  <si>
    <t>7 Т</t>
  </si>
  <si>
    <t>231412.900.000058</t>
  </si>
  <si>
    <t>Лента сетчатая</t>
  </si>
  <si>
    <t>самоклеющаяся, из стекловолокна, ширина 30- 250 мм</t>
  </si>
  <si>
    <t xml:space="preserve">Серпянка 150мм </t>
  </si>
  <si>
    <t>8 Т</t>
  </si>
  <si>
    <t>222312.500.000004</t>
  </si>
  <si>
    <t>Ванна</t>
  </si>
  <si>
    <t>пластиковая, малярная</t>
  </si>
  <si>
    <t>Кювета 330мм</t>
  </si>
  <si>
    <t>9 Т</t>
  </si>
  <si>
    <t>205210.900.000023</t>
  </si>
  <si>
    <t>Клей</t>
  </si>
  <si>
    <t>жидкие гвозди</t>
  </si>
  <si>
    <t>Ж/Г 96</t>
  </si>
  <si>
    <t>10 Т</t>
  </si>
  <si>
    <t>222319.990.000001</t>
  </si>
  <si>
    <t>Уголок</t>
  </si>
  <si>
    <t>декоративный, для отделки, пластиковый</t>
  </si>
  <si>
    <t>Уголок 5*5см, 2,7м</t>
  </si>
  <si>
    <t>11 Т</t>
  </si>
  <si>
    <t>236410.100.000047</t>
  </si>
  <si>
    <t>Смесь строительная</t>
  </si>
  <si>
    <t>гипсовая, штукатурная, сухая</t>
  </si>
  <si>
    <t>Штуктурка Alit гипсовая GSB 25 кг</t>
  </si>
  <si>
    <t>12 Т</t>
  </si>
  <si>
    <t>329959.900.000080</t>
  </si>
  <si>
    <t>Скотч</t>
  </si>
  <si>
    <t>бумажный</t>
  </si>
  <si>
    <t>Скотч малярный 60мм*20м</t>
  </si>
  <si>
    <t>13 Т</t>
  </si>
  <si>
    <t>222130.100.000030</t>
  </si>
  <si>
    <t>Пленка</t>
  </si>
  <si>
    <t>полиэтиленовая, прозрачная</t>
  </si>
  <si>
    <t>Пленка п/эт 60мкр</t>
  </si>
  <si>
    <t>пог.м</t>
  </si>
  <si>
    <t>710000000, г.Астана, пр. Тәуелсіздік, 59. (УПК)</t>
  </si>
  <si>
    <t>14 Т</t>
  </si>
  <si>
    <t>15 Т</t>
  </si>
  <si>
    <t>16 Т</t>
  </si>
  <si>
    <t>10.2024</t>
  </si>
  <si>
    <t>710000000, г.Астана, пр. Тәуелсіздік, 59. (АХО)</t>
  </si>
  <si>
    <t>Карточка визитная двусторонняя</t>
  </si>
  <si>
    <t>Папка адресная картонная, формат А4</t>
  </si>
  <si>
    <t>Баннер из поливинилхлорида 10,5*4,5 м</t>
  </si>
  <si>
    <t>17 Т</t>
  </si>
  <si>
    <t>кг</t>
  </si>
  <si>
    <t>С даты подписания договора в течении 20 календарного дня</t>
  </si>
  <si>
    <t>Кофе зерновой арабика/робуста</t>
  </si>
  <si>
    <t>Кофе</t>
  </si>
  <si>
    <t>жареный, с кофеином</t>
  </si>
  <si>
    <t>108311.500.000000</t>
  </si>
  <si>
    <t>329959.900.000014</t>
  </si>
  <si>
    <t>Визитка</t>
  </si>
  <si>
    <t>фирменная</t>
  </si>
  <si>
    <t>172313.500.000008</t>
  </si>
  <si>
    <t>Папка</t>
  </si>
  <si>
    <t>из мелованного картона, формат А4</t>
  </si>
  <si>
    <t>222142.990.000000</t>
  </si>
  <si>
    <t>Баннер</t>
  </si>
  <si>
    <t>из поливинилхлорида</t>
  </si>
  <si>
    <t xml:space="preserve">С даты подписания договора по 31.12.2024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</si>
</sst>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4" borderId="3" xfId="2" applyFont="1" applyFill="1" applyBorder="1" applyAlignment="1">
      <alignment vertical="top" wrapText="1"/>
    </xf>
    <xf numFmtId="0" fontId="5" fillId="0" borderId="9" xfId="0" applyFont="1" applyBorder="1" applyAlignment="1">
      <alignment horizontal="center" vertical="center" wrapText="1"/>
    </xf>
    <xf numFmtId="0" fontId="8" fillId="0" borderId="3" xfId="2" applyFont="1" applyBorder="1" applyAlignment="1">
      <alignment vertical="top" wrapText="1"/>
    </xf>
    <xf numFmtId="0" fontId="7" fillId="3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4" fillId="2" borderId="0" xfId="1" applyFont="1" applyAlignment="1">
      <alignment horizontal="right" vertical="center"/>
    </xf>
    <xf numFmtId="0" fontId="3" fillId="0" borderId="0" xfId="0" applyFont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stru.kz/code_new.jsp?&amp;t=%D0%B1%D0%B0%D0%BD%D0%BD%D0%B5%D1%80&amp;s=common&amp;p=10&amp;n=0&amp;S=222142%2E990&amp;N=%D0%91%D0%B0%D0%BD%D0%BD%D0%B5%D1%80&amp;fc=1&amp;fg=1&amp;new=222142.990.000000" TargetMode="External"/><Relationship Id="rId2" Type="http://schemas.openxmlformats.org/officeDocument/2006/relationships/hyperlink" Target="https://enstru.kz/code_new.jsp?&amp;t=%D0%BF%D0%B0%D0%BF%D0%BA%D0%B0&amp;s=common&amp;p=10&amp;n=0&amp;S=172313%2E500&amp;N=%D0%9F%D0%B0%D0%BF%D0%BA%D0%B0&amp;fc=1&amp;fg=1&amp;new=172313.500.000008" TargetMode="External"/><Relationship Id="rId1" Type="http://schemas.openxmlformats.org/officeDocument/2006/relationships/hyperlink" Target="https://enstru.kz/code_new.jsp?&amp;t=%D0%B2%D0%B8%D0%B7%D0%B8%D1%82%D0%BA%D0%B0&amp;s=common&amp;p=10&amp;n=0&amp;S=329959%2E900&amp;N=%D0%92%D0%B8%D0%B7%D0%B8%D1%82%D0%BA%D0%B0&amp;fc=1&amp;fg=1&amp;new=329959.900.000014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topLeftCell="A22" zoomScale="75" workbookViewId="0">
      <selection activeCell="C24" sqref="C24:E27"/>
    </sheetView>
  </sheetViews>
  <sheetFormatPr defaultRowHeight="15" x14ac:dyDescent="0.25"/>
  <cols>
    <col min="1" max="1" width="7.28515625" customWidth="1"/>
    <col min="2" max="2" width="8.140625" customWidth="1"/>
    <col min="3" max="3" width="16.140625" bestFit="1" customWidth="1"/>
    <col min="4" max="4" width="15.5703125" customWidth="1"/>
    <col min="5" max="5" width="16.140625" customWidth="1"/>
    <col min="6" max="6" width="8.85546875" bestFit="1" customWidth="1"/>
    <col min="7" max="7" width="14.28515625" customWidth="1"/>
    <col min="8" max="8" width="6.140625" customWidth="1"/>
    <col min="9" max="9" width="10" customWidth="1"/>
    <col min="10" max="10" width="12.140625" customWidth="1"/>
    <col min="11" max="11" width="25.7109375" customWidth="1"/>
    <col min="12" max="12" width="5.7109375" customWidth="1"/>
    <col min="13" max="13" width="14" customWidth="1"/>
    <col min="14" max="14" width="18.5703125" customWidth="1"/>
    <col min="15" max="15" width="12" customWidth="1"/>
    <col min="16" max="16" width="13.140625" bestFit="1" customWidth="1"/>
    <col min="17" max="19" width="16.28515625" customWidth="1"/>
    <col min="20" max="20" width="5.42578125" customWidth="1"/>
    <col min="21" max="22" width="12.28515625" customWidth="1"/>
  </cols>
  <sheetData>
    <row r="1" spans="1:22" ht="15.75" x14ac:dyDescent="0.25">
      <c r="S1" s="27" t="s">
        <v>26</v>
      </c>
      <c r="T1" s="27"/>
      <c r="U1" s="27"/>
      <c r="V1" s="27"/>
    </row>
    <row r="2" spans="1:22" ht="15.75" x14ac:dyDescent="0.25">
      <c r="S2" s="27" t="s">
        <v>48</v>
      </c>
      <c r="T2" s="27"/>
      <c r="U2" s="27"/>
      <c r="V2" s="27"/>
    </row>
    <row r="6" spans="1:22" x14ac:dyDescent="0.25">
      <c r="A6" s="28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ht="15.75" thickBot="1" x14ac:dyDescent="0.3"/>
    <row r="8" spans="1:22" ht="115.5" thickBot="1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  <c r="S8" s="1" t="s">
        <v>18</v>
      </c>
      <c r="T8" s="1" t="s">
        <v>19</v>
      </c>
      <c r="U8" s="1" t="s">
        <v>20</v>
      </c>
      <c r="V8" s="1" t="s">
        <v>21</v>
      </c>
    </row>
    <row r="9" spans="1:22" ht="15.75" thickBot="1" x14ac:dyDescent="0.3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  <c r="P9" s="1">
        <v>16</v>
      </c>
      <c r="Q9" s="1">
        <v>17</v>
      </c>
      <c r="R9" s="1">
        <v>18</v>
      </c>
      <c r="S9" s="1">
        <v>19</v>
      </c>
      <c r="T9" s="1">
        <v>20</v>
      </c>
      <c r="U9" s="1">
        <v>21</v>
      </c>
      <c r="V9" s="1">
        <v>22</v>
      </c>
    </row>
    <row r="10" spans="1:22" x14ac:dyDescent="0.25">
      <c r="A10" s="6" t="s">
        <v>39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90" x14ac:dyDescent="0.25">
      <c r="A11" s="2" t="s">
        <v>37</v>
      </c>
      <c r="B11" s="2" t="s">
        <v>27</v>
      </c>
      <c r="C11" s="2" t="s">
        <v>28</v>
      </c>
      <c r="D11" s="2" t="s">
        <v>29</v>
      </c>
      <c r="E11" s="2" t="s">
        <v>30</v>
      </c>
      <c r="F11" s="2" t="s">
        <v>45</v>
      </c>
      <c r="G11" s="2" t="s">
        <v>38</v>
      </c>
      <c r="H11" s="2">
        <v>100</v>
      </c>
      <c r="I11" s="2" t="s">
        <v>35</v>
      </c>
      <c r="J11" s="2" t="s">
        <v>23</v>
      </c>
      <c r="K11" s="2" t="s">
        <v>31</v>
      </c>
      <c r="L11" s="2" t="s">
        <v>24</v>
      </c>
      <c r="M11" s="2" t="s">
        <v>36</v>
      </c>
      <c r="N11" s="2" t="s">
        <v>32</v>
      </c>
      <c r="O11" s="2" t="s">
        <v>33</v>
      </c>
      <c r="P11" s="4">
        <v>1540000</v>
      </c>
      <c r="Q11" s="2">
        <v>25</v>
      </c>
      <c r="R11" s="4">
        <f>Q11*P11</f>
        <v>38500000</v>
      </c>
      <c r="S11" s="4">
        <f>R11*1.12</f>
        <v>43120000.000000007</v>
      </c>
      <c r="T11" s="2" t="s">
        <v>22</v>
      </c>
      <c r="U11" s="2" t="s">
        <v>25</v>
      </c>
      <c r="V11" s="2" t="s">
        <v>25</v>
      </c>
    </row>
    <row r="12" spans="1:22" ht="90" x14ac:dyDescent="0.25">
      <c r="A12" s="2" t="s">
        <v>51</v>
      </c>
      <c r="B12" s="2" t="s">
        <v>52</v>
      </c>
      <c r="C12" s="2" t="s">
        <v>53</v>
      </c>
      <c r="D12" s="2" t="s">
        <v>54</v>
      </c>
      <c r="E12" s="2" t="s">
        <v>55</v>
      </c>
      <c r="F12" s="2" t="s">
        <v>45</v>
      </c>
      <c r="G12" s="2" t="s">
        <v>56</v>
      </c>
      <c r="H12" s="2" t="s">
        <v>57</v>
      </c>
      <c r="I12" s="2" t="s">
        <v>58</v>
      </c>
      <c r="J12" s="2" t="s">
        <v>23</v>
      </c>
      <c r="K12" s="2" t="s">
        <v>116</v>
      </c>
      <c r="L12" s="2" t="s">
        <v>24</v>
      </c>
      <c r="M12" s="2" t="s">
        <v>59</v>
      </c>
      <c r="N12" s="2" t="s">
        <v>60</v>
      </c>
      <c r="O12" s="2" t="s">
        <v>61</v>
      </c>
      <c r="P12" s="4">
        <v>8</v>
      </c>
      <c r="Q12" s="2">
        <v>13495</v>
      </c>
      <c r="R12" s="4">
        <f>P12*Q12</f>
        <v>107960</v>
      </c>
      <c r="S12" s="4">
        <f>R12*1.12</f>
        <v>120915.20000000001</v>
      </c>
      <c r="T12" s="2" t="s">
        <v>22</v>
      </c>
      <c r="U12" s="2" t="s">
        <v>25</v>
      </c>
      <c r="V12" s="2" t="s">
        <v>25</v>
      </c>
    </row>
    <row r="13" spans="1:22" ht="90" x14ac:dyDescent="0.25">
      <c r="A13" s="2" t="s">
        <v>62</v>
      </c>
      <c r="B13" s="2" t="s">
        <v>63</v>
      </c>
      <c r="C13" s="2" t="s">
        <v>64</v>
      </c>
      <c r="D13" s="2" t="s">
        <v>65</v>
      </c>
      <c r="E13" s="2" t="s">
        <v>66</v>
      </c>
      <c r="F13" s="2" t="s">
        <v>45</v>
      </c>
      <c r="G13" s="2" t="s">
        <v>56</v>
      </c>
      <c r="H13" s="2" t="s">
        <v>57</v>
      </c>
      <c r="I13" s="2" t="s">
        <v>58</v>
      </c>
      <c r="J13" s="2" t="s">
        <v>23</v>
      </c>
      <c r="K13" s="2" t="s">
        <v>116</v>
      </c>
      <c r="L13" s="2" t="s">
        <v>24</v>
      </c>
      <c r="M13" s="2" t="s">
        <v>59</v>
      </c>
      <c r="N13" s="2" t="s">
        <v>60</v>
      </c>
      <c r="O13" s="2" t="s">
        <v>61</v>
      </c>
      <c r="P13" s="4">
        <v>2</v>
      </c>
      <c r="Q13" s="2">
        <v>5345.35</v>
      </c>
      <c r="R13" s="4">
        <f t="shared" ref="R13:R23" si="0">P13*Q13</f>
        <v>10690.7</v>
      </c>
      <c r="S13" s="4">
        <f t="shared" ref="S13:S23" si="1">R13*1.12</f>
        <v>11973.584000000003</v>
      </c>
      <c r="T13" s="2" t="s">
        <v>22</v>
      </c>
      <c r="U13" s="2" t="s">
        <v>25</v>
      </c>
      <c r="V13" s="2" t="s">
        <v>25</v>
      </c>
    </row>
    <row r="14" spans="1:22" ht="90" x14ac:dyDescent="0.25">
      <c r="A14" s="2" t="s">
        <v>67</v>
      </c>
      <c r="B14" s="2" t="s">
        <v>68</v>
      </c>
      <c r="C14" s="2" t="s">
        <v>69</v>
      </c>
      <c r="D14" s="2" t="s">
        <v>70</v>
      </c>
      <c r="E14" s="2" t="s">
        <v>71</v>
      </c>
      <c r="F14" s="2" t="s">
        <v>45</v>
      </c>
      <c r="G14" s="2" t="s">
        <v>56</v>
      </c>
      <c r="H14" s="2" t="s">
        <v>57</v>
      </c>
      <c r="I14" s="2" t="s">
        <v>58</v>
      </c>
      <c r="J14" s="2" t="s">
        <v>23</v>
      </c>
      <c r="K14" s="2" t="s">
        <v>116</v>
      </c>
      <c r="L14" s="2" t="s">
        <v>24</v>
      </c>
      <c r="M14" s="2" t="s">
        <v>59</v>
      </c>
      <c r="N14" s="2" t="s">
        <v>60</v>
      </c>
      <c r="O14" s="2" t="s">
        <v>61</v>
      </c>
      <c r="P14" s="4">
        <v>10</v>
      </c>
      <c r="Q14" s="2">
        <v>954</v>
      </c>
      <c r="R14" s="4">
        <f t="shared" si="0"/>
        <v>9540</v>
      </c>
      <c r="S14" s="4">
        <f t="shared" si="1"/>
        <v>10684.800000000001</v>
      </c>
      <c r="T14" s="2" t="s">
        <v>22</v>
      </c>
      <c r="U14" s="2" t="s">
        <v>25</v>
      </c>
      <c r="V14" s="2" t="s">
        <v>25</v>
      </c>
    </row>
    <row r="15" spans="1:22" ht="90" x14ac:dyDescent="0.25">
      <c r="A15" s="2" t="s">
        <v>72</v>
      </c>
      <c r="B15" s="2" t="s">
        <v>73</v>
      </c>
      <c r="C15" s="2" t="s">
        <v>69</v>
      </c>
      <c r="D15" s="2" t="s">
        <v>70</v>
      </c>
      <c r="E15" s="2" t="s">
        <v>74</v>
      </c>
      <c r="F15" s="2" t="s">
        <v>45</v>
      </c>
      <c r="G15" s="2" t="s">
        <v>56</v>
      </c>
      <c r="H15" s="2" t="s">
        <v>57</v>
      </c>
      <c r="I15" s="2" t="s">
        <v>58</v>
      </c>
      <c r="J15" s="2" t="s">
        <v>23</v>
      </c>
      <c r="K15" s="2" t="s">
        <v>116</v>
      </c>
      <c r="L15" s="2" t="s">
        <v>24</v>
      </c>
      <c r="M15" s="2" t="s">
        <v>59</v>
      </c>
      <c r="N15" s="2" t="s">
        <v>60</v>
      </c>
      <c r="O15" s="2" t="s">
        <v>61</v>
      </c>
      <c r="P15" s="4">
        <v>10</v>
      </c>
      <c r="Q15" s="2">
        <v>1470.25</v>
      </c>
      <c r="R15" s="4">
        <f t="shared" si="0"/>
        <v>14702.5</v>
      </c>
      <c r="S15" s="4">
        <f t="shared" si="1"/>
        <v>16466.800000000003</v>
      </c>
      <c r="T15" s="2" t="s">
        <v>22</v>
      </c>
      <c r="U15" s="2" t="s">
        <v>25</v>
      </c>
      <c r="V15" s="2" t="s">
        <v>25</v>
      </c>
    </row>
    <row r="16" spans="1:22" ht="90" x14ac:dyDescent="0.25">
      <c r="A16" s="2" t="s">
        <v>75</v>
      </c>
      <c r="B16" s="2" t="s">
        <v>76</v>
      </c>
      <c r="C16" s="2" t="s">
        <v>77</v>
      </c>
      <c r="D16" s="2" t="s">
        <v>78</v>
      </c>
      <c r="E16" s="2" t="s">
        <v>79</v>
      </c>
      <c r="F16" s="2" t="s">
        <v>45</v>
      </c>
      <c r="G16" s="2" t="s">
        <v>56</v>
      </c>
      <c r="H16" s="2" t="s">
        <v>57</v>
      </c>
      <c r="I16" s="2" t="s">
        <v>58</v>
      </c>
      <c r="J16" s="2" t="s">
        <v>23</v>
      </c>
      <c r="K16" s="2" t="s">
        <v>116</v>
      </c>
      <c r="L16" s="2" t="s">
        <v>24</v>
      </c>
      <c r="M16" s="2" t="s">
        <v>59</v>
      </c>
      <c r="N16" s="2" t="s">
        <v>60</v>
      </c>
      <c r="O16" s="2" t="s">
        <v>61</v>
      </c>
      <c r="P16" s="4">
        <v>10</v>
      </c>
      <c r="Q16" s="2">
        <v>621</v>
      </c>
      <c r="R16" s="4">
        <f t="shared" si="0"/>
        <v>6210</v>
      </c>
      <c r="S16" s="4">
        <f t="shared" si="1"/>
        <v>6955.2000000000007</v>
      </c>
      <c r="T16" s="2" t="s">
        <v>22</v>
      </c>
      <c r="U16" s="2" t="s">
        <v>25</v>
      </c>
      <c r="V16" s="2" t="s">
        <v>25</v>
      </c>
    </row>
    <row r="17" spans="1:22" ht="90" x14ac:dyDescent="0.25">
      <c r="A17" s="2" t="s">
        <v>80</v>
      </c>
      <c r="B17" s="2" t="s">
        <v>81</v>
      </c>
      <c r="C17" s="2" t="s">
        <v>82</v>
      </c>
      <c r="D17" s="2" t="s">
        <v>83</v>
      </c>
      <c r="E17" s="2" t="s">
        <v>84</v>
      </c>
      <c r="F17" s="2" t="s">
        <v>45</v>
      </c>
      <c r="G17" s="2" t="s">
        <v>56</v>
      </c>
      <c r="H17" s="2" t="s">
        <v>57</v>
      </c>
      <c r="I17" s="2" t="s">
        <v>58</v>
      </c>
      <c r="J17" s="2" t="s">
        <v>23</v>
      </c>
      <c r="K17" s="2" t="s">
        <v>116</v>
      </c>
      <c r="L17" s="2" t="s">
        <v>24</v>
      </c>
      <c r="M17" s="2" t="s">
        <v>59</v>
      </c>
      <c r="N17" s="2" t="s">
        <v>60</v>
      </c>
      <c r="O17" s="2" t="s">
        <v>61</v>
      </c>
      <c r="P17" s="4">
        <v>3</v>
      </c>
      <c r="Q17" s="2">
        <v>1253</v>
      </c>
      <c r="R17" s="4">
        <f t="shared" si="0"/>
        <v>3759</v>
      </c>
      <c r="S17" s="4">
        <f t="shared" si="1"/>
        <v>4210.0800000000008</v>
      </c>
      <c r="T17" s="2" t="s">
        <v>22</v>
      </c>
      <c r="U17" s="2" t="s">
        <v>25</v>
      </c>
      <c r="V17" s="2" t="s">
        <v>25</v>
      </c>
    </row>
    <row r="18" spans="1:22" ht="90" x14ac:dyDescent="0.25">
      <c r="A18" s="2" t="s">
        <v>85</v>
      </c>
      <c r="B18" s="2" t="s">
        <v>86</v>
      </c>
      <c r="C18" s="2" t="s">
        <v>87</v>
      </c>
      <c r="D18" s="2" t="s">
        <v>88</v>
      </c>
      <c r="E18" s="2" t="s">
        <v>89</v>
      </c>
      <c r="F18" s="2" t="s">
        <v>45</v>
      </c>
      <c r="G18" s="2" t="s">
        <v>56</v>
      </c>
      <c r="H18" s="2" t="s">
        <v>57</v>
      </c>
      <c r="I18" s="2" t="s">
        <v>58</v>
      </c>
      <c r="J18" s="2" t="s">
        <v>23</v>
      </c>
      <c r="K18" s="2" t="s">
        <v>116</v>
      </c>
      <c r="L18" s="2" t="s">
        <v>24</v>
      </c>
      <c r="M18" s="2" t="s">
        <v>59</v>
      </c>
      <c r="N18" s="2" t="s">
        <v>60</v>
      </c>
      <c r="O18" s="2" t="s">
        <v>61</v>
      </c>
      <c r="P18" s="4">
        <v>10</v>
      </c>
      <c r="Q18" s="2">
        <v>1118</v>
      </c>
      <c r="R18" s="4">
        <f t="shared" si="0"/>
        <v>11180</v>
      </c>
      <c r="S18" s="4">
        <f t="shared" si="1"/>
        <v>12521.6</v>
      </c>
      <c r="T18" s="2" t="s">
        <v>22</v>
      </c>
      <c r="U18" s="2" t="s">
        <v>25</v>
      </c>
      <c r="V18" s="2" t="s">
        <v>25</v>
      </c>
    </row>
    <row r="19" spans="1:22" ht="90" x14ac:dyDescent="0.25">
      <c r="A19" s="2" t="s">
        <v>90</v>
      </c>
      <c r="B19" s="2" t="s">
        <v>91</v>
      </c>
      <c r="C19" s="2" t="s">
        <v>92</v>
      </c>
      <c r="D19" s="2" t="s">
        <v>93</v>
      </c>
      <c r="E19" s="2" t="s">
        <v>94</v>
      </c>
      <c r="F19" s="2" t="s">
        <v>45</v>
      </c>
      <c r="G19" s="2" t="s">
        <v>56</v>
      </c>
      <c r="H19" s="2" t="s">
        <v>57</v>
      </c>
      <c r="I19" s="2" t="s">
        <v>58</v>
      </c>
      <c r="J19" s="2" t="s">
        <v>23</v>
      </c>
      <c r="K19" s="2" t="s">
        <v>116</v>
      </c>
      <c r="L19" s="2" t="s">
        <v>24</v>
      </c>
      <c r="M19" s="2" t="s">
        <v>59</v>
      </c>
      <c r="N19" s="2" t="s">
        <v>60</v>
      </c>
      <c r="O19" s="2" t="s">
        <v>61</v>
      </c>
      <c r="P19" s="4">
        <v>12</v>
      </c>
      <c r="Q19" s="2">
        <v>3591.4</v>
      </c>
      <c r="R19" s="4">
        <f t="shared" si="0"/>
        <v>43096.800000000003</v>
      </c>
      <c r="S19" s="4">
        <f t="shared" si="1"/>
        <v>48268.416000000005</v>
      </c>
      <c r="T19" s="2" t="s">
        <v>22</v>
      </c>
      <c r="U19" s="2" t="s">
        <v>25</v>
      </c>
      <c r="V19" s="2" t="s">
        <v>25</v>
      </c>
    </row>
    <row r="20" spans="1:22" ht="90" x14ac:dyDescent="0.25">
      <c r="A20" s="2" t="s">
        <v>95</v>
      </c>
      <c r="B20" s="2" t="s">
        <v>96</v>
      </c>
      <c r="C20" s="2" t="s">
        <v>97</v>
      </c>
      <c r="D20" s="2" t="s">
        <v>98</v>
      </c>
      <c r="E20" s="2" t="s">
        <v>99</v>
      </c>
      <c r="F20" s="2" t="s">
        <v>45</v>
      </c>
      <c r="G20" s="2" t="s">
        <v>56</v>
      </c>
      <c r="H20" s="2" t="s">
        <v>57</v>
      </c>
      <c r="I20" s="2" t="s">
        <v>58</v>
      </c>
      <c r="J20" s="2" t="s">
        <v>23</v>
      </c>
      <c r="K20" s="2" t="s">
        <v>116</v>
      </c>
      <c r="L20" s="2" t="s">
        <v>24</v>
      </c>
      <c r="M20" s="2" t="s">
        <v>59</v>
      </c>
      <c r="N20" s="2" t="s">
        <v>60</v>
      </c>
      <c r="O20" s="2" t="s">
        <v>61</v>
      </c>
      <c r="P20" s="4">
        <v>100</v>
      </c>
      <c r="Q20" s="2">
        <v>726</v>
      </c>
      <c r="R20" s="4">
        <f t="shared" si="0"/>
        <v>72600</v>
      </c>
      <c r="S20" s="4">
        <f t="shared" si="1"/>
        <v>81312.000000000015</v>
      </c>
      <c r="T20" s="2" t="s">
        <v>22</v>
      </c>
      <c r="U20" s="2" t="s">
        <v>25</v>
      </c>
      <c r="V20" s="2" t="s">
        <v>25</v>
      </c>
    </row>
    <row r="21" spans="1:22" ht="90" x14ac:dyDescent="0.25">
      <c r="A21" s="2" t="s">
        <v>100</v>
      </c>
      <c r="B21" s="2" t="s">
        <v>101</v>
      </c>
      <c r="C21" s="2" t="s">
        <v>102</v>
      </c>
      <c r="D21" s="2" t="s">
        <v>103</v>
      </c>
      <c r="E21" s="2" t="s">
        <v>104</v>
      </c>
      <c r="F21" s="2" t="s">
        <v>45</v>
      </c>
      <c r="G21" s="2" t="s">
        <v>56</v>
      </c>
      <c r="H21" s="2" t="s">
        <v>57</v>
      </c>
      <c r="I21" s="2" t="s">
        <v>58</v>
      </c>
      <c r="J21" s="2" t="s">
        <v>23</v>
      </c>
      <c r="K21" s="2" t="s">
        <v>116</v>
      </c>
      <c r="L21" s="2" t="s">
        <v>24</v>
      </c>
      <c r="M21" s="2" t="s">
        <v>59</v>
      </c>
      <c r="N21" s="2" t="s">
        <v>60</v>
      </c>
      <c r="O21" s="2" t="s">
        <v>61</v>
      </c>
      <c r="P21" s="4">
        <v>4</v>
      </c>
      <c r="Q21" s="2">
        <v>2245</v>
      </c>
      <c r="R21" s="4">
        <f t="shared" si="0"/>
        <v>8980</v>
      </c>
      <c r="S21" s="4">
        <f t="shared" si="1"/>
        <v>10057.6</v>
      </c>
      <c r="T21" s="2" t="s">
        <v>22</v>
      </c>
      <c r="U21" s="2" t="s">
        <v>25</v>
      </c>
      <c r="V21" s="2" t="s">
        <v>25</v>
      </c>
    </row>
    <row r="22" spans="1:22" ht="90" x14ac:dyDescent="0.25">
      <c r="A22" s="2" t="s">
        <v>105</v>
      </c>
      <c r="B22" s="2" t="s">
        <v>106</v>
      </c>
      <c r="C22" s="2" t="s">
        <v>107</v>
      </c>
      <c r="D22" s="2" t="s">
        <v>108</v>
      </c>
      <c r="E22" s="2" t="s">
        <v>109</v>
      </c>
      <c r="F22" s="2" t="s">
        <v>45</v>
      </c>
      <c r="G22" s="2" t="s">
        <v>56</v>
      </c>
      <c r="H22" s="2" t="s">
        <v>57</v>
      </c>
      <c r="I22" s="2" t="s">
        <v>58</v>
      </c>
      <c r="J22" s="2" t="s">
        <v>23</v>
      </c>
      <c r="K22" s="2" t="s">
        <v>116</v>
      </c>
      <c r="L22" s="2" t="s">
        <v>24</v>
      </c>
      <c r="M22" s="2" t="s">
        <v>59</v>
      </c>
      <c r="N22" s="2" t="s">
        <v>60</v>
      </c>
      <c r="O22" s="2" t="s">
        <v>61</v>
      </c>
      <c r="P22" s="4">
        <v>30</v>
      </c>
      <c r="Q22" s="2">
        <v>1114</v>
      </c>
      <c r="R22" s="4">
        <f t="shared" si="0"/>
        <v>33420</v>
      </c>
      <c r="S22" s="4">
        <f t="shared" si="1"/>
        <v>37430.400000000001</v>
      </c>
      <c r="T22" s="2" t="s">
        <v>22</v>
      </c>
      <c r="U22" s="2" t="s">
        <v>25</v>
      </c>
      <c r="V22" s="2" t="s">
        <v>25</v>
      </c>
    </row>
    <row r="23" spans="1:22" ht="90" x14ac:dyDescent="0.25">
      <c r="A23" s="20" t="s">
        <v>110</v>
      </c>
      <c r="B23" s="20" t="s">
        <v>111</v>
      </c>
      <c r="C23" s="20" t="s">
        <v>112</v>
      </c>
      <c r="D23" s="20" t="s">
        <v>113</v>
      </c>
      <c r="E23" s="20" t="s">
        <v>114</v>
      </c>
      <c r="F23" s="11" t="s">
        <v>45</v>
      </c>
      <c r="G23" s="11" t="s">
        <v>56</v>
      </c>
      <c r="H23" s="2" t="s">
        <v>57</v>
      </c>
      <c r="I23" s="2" t="s">
        <v>58</v>
      </c>
      <c r="J23" s="2" t="s">
        <v>23</v>
      </c>
      <c r="K23" s="2" t="s">
        <v>116</v>
      </c>
      <c r="L23" s="2" t="s">
        <v>24</v>
      </c>
      <c r="M23" s="2" t="s">
        <v>59</v>
      </c>
      <c r="N23" s="2" t="s">
        <v>60</v>
      </c>
      <c r="O23" s="2" t="s">
        <v>115</v>
      </c>
      <c r="P23" s="4">
        <v>200</v>
      </c>
      <c r="Q23" s="2">
        <v>341</v>
      </c>
      <c r="R23" s="4">
        <f t="shared" si="0"/>
        <v>68200</v>
      </c>
      <c r="S23" s="4">
        <f t="shared" si="1"/>
        <v>76384</v>
      </c>
      <c r="T23" s="2" t="s">
        <v>22</v>
      </c>
      <c r="U23" s="2" t="s">
        <v>25</v>
      </c>
      <c r="V23" s="2" t="s">
        <v>25</v>
      </c>
    </row>
    <row r="24" spans="1:22" ht="75" x14ac:dyDescent="0.25">
      <c r="A24" s="21" t="s">
        <v>117</v>
      </c>
      <c r="B24" s="22" t="s">
        <v>132</v>
      </c>
      <c r="C24" s="20" t="s">
        <v>133</v>
      </c>
      <c r="D24" s="20" t="s">
        <v>134</v>
      </c>
      <c r="E24" s="20" t="s">
        <v>122</v>
      </c>
      <c r="F24" s="23" t="s">
        <v>45</v>
      </c>
      <c r="G24" s="14" t="s">
        <v>56</v>
      </c>
      <c r="H24" s="16" t="s">
        <v>57</v>
      </c>
      <c r="I24" s="3" t="s">
        <v>120</v>
      </c>
      <c r="J24" s="2" t="s">
        <v>23</v>
      </c>
      <c r="K24" s="2" t="s">
        <v>121</v>
      </c>
      <c r="L24" s="2" t="s">
        <v>24</v>
      </c>
      <c r="M24" s="10" t="s">
        <v>141</v>
      </c>
      <c r="N24" s="2" t="s">
        <v>60</v>
      </c>
      <c r="O24" s="2" t="s">
        <v>61</v>
      </c>
      <c r="P24" s="4">
        <v>100</v>
      </c>
      <c r="Q24" s="2">
        <v>80.62</v>
      </c>
      <c r="R24" s="4">
        <f t="shared" ref="R24" si="2">P24*Q24</f>
        <v>8062</v>
      </c>
      <c r="S24" s="4">
        <f t="shared" ref="S24" si="3">R24*1.12</f>
        <v>9029.44</v>
      </c>
      <c r="T24" s="2" t="s">
        <v>22</v>
      </c>
      <c r="U24" s="2" t="s">
        <v>25</v>
      </c>
      <c r="V24" s="2" t="s">
        <v>25</v>
      </c>
    </row>
    <row r="25" spans="1:22" ht="75" x14ac:dyDescent="0.25">
      <c r="A25" s="21" t="s">
        <v>118</v>
      </c>
      <c r="B25" s="22" t="s">
        <v>135</v>
      </c>
      <c r="C25" s="20" t="s">
        <v>136</v>
      </c>
      <c r="D25" s="20" t="s">
        <v>137</v>
      </c>
      <c r="E25" s="20" t="s">
        <v>123</v>
      </c>
      <c r="F25" s="18" t="s">
        <v>45</v>
      </c>
      <c r="G25" s="19" t="s">
        <v>56</v>
      </c>
      <c r="H25" s="2" t="s">
        <v>57</v>
      </c>
      <c r="I25" s="3" t="s">
        <v>120</v>
      </c>
      <c r="J25" s="2" t="s">
        <v>23</v>
      </c>
      <c r="K25" s="2" t="s">
        <v>121</v>
      </c>
      <c r="L25" s="2" t="s">
        <v>24</v>
      </c>
      <c r="M25" s="10" t="s">
        <v>141</v>
      </c>
      <c r="N25" s="2" t="s">
        <v>60</v>
      </c>
      <c r="O25" s="2" t="s">
        <v>61</v>
      </c>
      <c r="P25" s="4">
        <v>50</v>
      </c>
      <c r="Q25" s="2">
        <v>773.57</v>
      </c>
      <c r="R25" s="4">
        <f t="shared" ref="R25:R27" si="4">P25*Q25</f>
        <v>38678.5</v>
      </c>
      <c r="S25" s="4">
        <f t="shared" ref="S25:S27" si="5">R25*1.12</f>
        <v>43319.920000000006</v>
      </c>
      <c r="T25" s="2" t="s">
        <v>22</v>
      </c>
      <c r="U25" s="2" t="s">
        <v>25</v>
      </c>
      <c r="V25" s="2" t="s">
        <v>25</v>
      </c>
    </row>
    <row r="26" spans="1:22" ht="75" x14ac:dyDescent="0.25">
      <c r="A26" s="21" t="s">
        <v>119</v>
      </c>
      <c r="B26" s="24" t="s">
        <v>138</v>
      </c>
      <c r="C26" s="20" t="s">
        <v>139</v>
      </c>
      <c r="D26" s="20" t="s">
        <v>140</v>
      </c>
      <c r="E26" s="20" t="s">
        <v>124</v>
      </c>
      <c r="F26" s="17" t="s">
        <v>45</v>
      </c>
      <c r="G26" s="11" t="s">
        <v>56</v>
      </c>
      <c r="H26" s="11" t="s">
        <v>57</v>
      </c>
      <c r="I26" s="12" t="s">
        <v>120</v>
      </c>
      <c r="J26" s="11" t="s">
        <v>23</v>
      </c>
      <c r="K26" s="11" t="s">
        <v>121</v>
      </c>
      <c r="L26" s="11" t="s">
        <v>24</v>
      </c>
      <c r="M26" s="10" t="s">
        <v>141</v>
      </c>
      <c r="N26" s="11" t="s">
        <v>60</v>
      </c>
      <c r="O26" s="11" t="s">
        <v>61</v>
      </c>
      <c r="P26" s="13">
        <v>1</v>
      </c>
      <c r="Q26" s="11">
        <v>206559.76</v>
      </c>
      <c r="R26" s="13">
        <f t="shared" si="4"/>
        <v>206559.76</v>
      </c>
      <c r="S26" s="13">
        <f t="shared" si="5"/>
        <v>231346.93120000002</v>
      </c>
      <c r="T26" s="11" t="s">
        <v>22</v>
      </c>
      <c r="U26" s="11" t="s">
        <v>25</v>
      </c>
      <c r="V26" s="11" t="s">
        <v>25</v>
      </c>
    </row>
    <row r="27" spans="1:22" ht="90" x14ac:dyDescent="0.25">
      <c r="A27" s="14" t="s">
        <v>125</v>
      </c>
      <c r="B27" s="25" t="s">
        <v>131</v>
      </c>
      <c r="C27" s="20" t="s">
        <v>129</v>
      </c>
      <c r="D27" s="20" t="s">
        <v>130</v>
      </c>
      <c r="E27" s="20" t="s">
        <v>128</v>
      </c>
      <c r="F27" s="17" t="s">
        <v>45</v>
      </c>
      <c r="G27" s="11" t="s">
        <v>56</v>
      </c>
      <c r="H27" s="11" t="s">
        <v>57</v>
      </c>
      <c r="I27" s="12" t="s">
        <v>120</v>
      </c>
      <c r="J27" s="11" t="s">
        <v>23</v>
      </c>
      <c r="K27" s="11" t="s">
        <v>121</v>
      </c>
      <c r="L27" s="11" t="s">
        <v>24</v>
      </c>
      <c r="M27" s="26" t="s">
        <v>127</v>
      </c>
      <c r="N27" s="11" t="s">
        <v>60</v>
      </c>
      <c r="O27" s="14" t="s">
        <v>126</v>
      </c>
      <c r="P27" s="15">
        <v>12</v>
      </c>
      <c r="Q27" s="14">
        <v>16000</v>
      </c>
      <c r="R27" s="15">
        <f t="shared" si="4"/>
        <v>192000</v>
      </c>
      <c r="S27" s="15">
        <f t="shared" si="5"/>
        <v>215040.00000000003</v>
      </c>
      <c r="T27" s="11" t="s">
        <v>22</v>
      </c>
      <c r="U27" s="11" t="s">
        <v>25</v>
      </c>
      <c r="V27" s="11" t="s">
        <v>25</v>
      </c>
    </row>
    <row r="28" spans="1:22" s="7" customFormat="1" x14ac:dyDescent="0.25">
      <c r="A28" s="7" t="s">
        <v>40</v>
      </c>
    </row>
    <row r="29" spans="1:22" ht="75" x14ac:dyDescent="0.25">
      <c r="A29" s="2" t="s">
        <v>41</v>
      </c>
      <c r="B29" s="8" t="s">
        <v>42</v>
      </c>
      <c r="C29" s="8" t="s">
        <v>43</v>
      </c>
      <c r="D29" s="8" t="s">
        <v>43</v>
      </c>
      <c r="E29" s="9" t="s">
        <v>44</v>
      </c>
      <c r="F29" s="8" t="s">
        <v>45</v>
      </c>
      <c r="G29" s="10" t="s">
        <v>46</v>
      </c>
      <c r="H29" s="2">
        <v>100</v>
      </c>
      <c r="I29" s="3" t="s">
        <v>47</v>
      </c>
      <c r="J29" s="2" t="s">
        <v>23</v>
      </c>
      <c r="K29" s="2" t="s">
        <v>23</v>
      </c>
      <c r="L29" s="2" t="s">
        <v>24</v>
      </c>
      <c r="M29" s="10" t="s">
        <v>50</v>
      </c>
      <c r="N29" s="10" t="s">
        <v>49</v>
      </c>
      <c r="O29" s="2" t="s">
        <v>22</v>
      </c>
      <c r="P29" s="4">
        <v>1</v>
      </c>
      <c r="Q29" s="4">
        <v>6000000</v>
      </c>
      <c r="R29" s="4">
        <f>Q29*P29</f>
        <v>6000000</v>
      </c>
      <c r="S29" s="4">
        <f>R29*1.12</f>
        <v>6720000.0000000009</v>
      </c>
      <c r="T29" s="2" t="s">
        <v>22</v>
      </c>
      <c r="U29" s="2" t="s">
        <v>25</v>
      </c>
      <c r="V29" s="2" t="s">
        <v>25</v>
      </c>
    </row>
  </sheetData>
  <mergeCells count="3">
    <mergeCell ref="S1:V1"/>
    <mergeCell ref="S2:V2"/>
    <mergeCell ref="A6:V6"/>
  </mergeCells>
  <hyperlinks>
    <hyperlink ref="B24" r:id="rId1" display="https://enstru.kz/code_new.jsp?&amp;t=%D0%B2%D0%B8%D0%B7%D0%B8%D1%82%D0%BA%D0%B0&amp;s=common&amp;p=10&amp;n=0&amp;S=329959%2E900&amp;N=%D0%92%D0%B8%D0%B7%D0%B8%D1%82%D0%BA%D0%B0&amp;fc=1&amp;fg=1&amp;new=329959.900.000014"/>
    <hyperlink ref="B25" r:id="rId2" display="https://enstru.kz/code_new.jsp?&amp;t=%D0%BF%D0%B0%D0%BF%D0%BA%D0%B0&amp;s=common&amp;p=10&amp;n=0&amp;S=172313%2E500&amp;N=%D0%9F%D0%B0%D0%BF%D0%BA%D0%B0&amp;fc=1&amp;fg=1&amp;new=172313.500.000008"/>
    <hyperlink ref="B26" r:id="rId3" display="https://enstru.kz/code_new.jsp?&amp;t=%D0%B1%D0%B0%D0%BD%D0%BD%D0%B5%D1%80&amp;s=common&amp;p=10&amp;n=0&amp;S=222142%2E990&amp;N=%D0%91%D0%B0%D0%BD%D0%BD%D0%B5%D1%80&amp;fc=1&amp;fg=1&amp;new=222142.990.000000"/>
  </hyperlinks>
  <printOptions horizontalCentered="1"/>
  <pageMargins left="3.937007874015748E-2" right="3.937007874015748E-2" top="7.874015748031496E-2" bottom="7.874015748031496E-2" header="0.31496062992125984" footer="0.31496062992125984"/>
  <pageSetup scale="46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Приходько Максим</cp:lastModifiedBy>
  <cp:lastPrinted>2022-11-29T04:54:30Z</cp:lastPrinted>
  <dcterms:created xsi:type="dcterms:W3CDTF">2022-11-29T03:04:42Z</dcterms:created>
  <dcterms:modified xsi:type="dcterms:W3CDTF">2024-10-04T09:15:57Z</dcterms:modified>
</cp:coreProperties>
</file>